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9" i="1" l="1"/>
  <c r="J38" i="1"/>
  <c r="J37" i="1"/>
  <c r="J36" i="1"/>
  <c r="J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<sst xmlns="http://schemas.openxmlformats.org/spreadsheetml/2006/main" count="209" uniqueCount="82">
  <si>
    <t>П.П</t>
  </si>
  <si>
    <t>фл</t>
  </si>
  <si>
    <t>DDP пункт назначения</t>
  </si>
  <si>
    <t xml:space="preserve">г. Алматы, Наурызбайский район, мкр. Тастыбулак, ул. Жана-Арна, дом 14/1б. </t>
  </si>
  <si>
    <t>Натрия хлорид 10% -200мл St</t>
  </si>
  <si>
    <t>Натрия гидрокарбонат 4% - 200мл</t>
  </si>
  <si>
    <t>Натрия хлорид 5,8%-200мл</t>
  </si>
  <si>
    <t>кг</t>
  </si>
  <si>
    <t>Перекись водорода 3%-200,0мл.</t>
  </si>
  <si>
    <t>Перекись водорода 4%-500,0мл.</t>
  </si>
  <si>
    <t>Перекись водорода 6%-500,0</t>
  </si>
  <si>
    <t>Повидон-йод 0,5%- 400мл</t>
  </si>
  <si>
    <t>Натрия гидрокарбонат 2%-200мл</t>
  </si>
  <si>
    <t>Глицирин 10,0 St</t>
  </si>
  <si>
    <t>10,0мл</t>
  </si>
  <si>
    <t>Эуфилин 1%-400,0</t>
  </si>
  <si>
    <t>Перекись водорода 27,5%</t>
  </si>
  <si>
    <t>Магния сульфат 5%- 200</t>
  </si>
  <si>
    <t>Натрия цитрат 5%ст</t>
  </si>
  <si>
    <t>Калия йодид 3%</t>
  </si>
  <si>
    <t>Раствор Рингера- Локка</t>
  </si>
  <si>
    <t>200мл.ст</t>
  </si>
  <si>
    <t>Азопирам</t>
  </si>
  <si>
    <t>Формалин 40%-1 литр</t>
  </si>
  <si>
    <t xml:space="preserve"> 40%-1 литр</t>
  </si>
  <si>
    <t>Натрия хлорид 3%-100ст</t>
  </si>
  <si>
    <t xml:space="preserve"> 3%-100ст</t>
  </si>
  <si>
    <t>Люголя раствор</t>
  </si>
  <si>
    <t>3% 200,0 водный</t>
  </si>
  <si>
    <t>Раствор Люголь на глицерине 1%-10</t>
  </si>
  <si>
    <t>Мазь левомиколь 50,0</t>
  </si>
  <si>
    <t>банка</t>
  </si>
  <si>
    <t>Мазь метилурацилловая  10% -50,0</t>
  </si>
  <si>
    <t>10% -50,0</t>
  </si>
  <si>
    <t>Масло вазелиновое 10,0 стерильное</t>
  </si>
  <si>
    <t>Вазелиновое масло</t>
  </si>
  <si>
    <t>масло для наружного применения кг</t>
  </si>
  <si>
    <t>Приложение №1 к объявлению №1</t>
  </si>
  <si>
    <t>Раствор метиленовый синий</t>
  </si>
  <si>
    <t>Порошок глюкоза</t>
  </si>
  <si>
    <t xml:space="preserve">по заявке Заказчика в течении 15 календарных дней </t>
  </si>
  <si>
    <t>ИТОГО:</t>
  </si>
  <si>
    <t>Закуп лекарственных препаратов (Экстемпоральные растворы)</t>
  </si>
  <si>
    <t>200,0 мл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</si>
  <si>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</si>
  <si>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</si>
  <si>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</si>
  <si>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</si>
  <si>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</si>
  <si>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</si>
  <si>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</si>
  <si>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</si>
  <si>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Раствор Вода очищенная</t>
  </si>
  <si>
    <t>Раствор  Вода очищенная</t>
  </si>
  <si>
    <t>400,0мл</t>
  </si>
  <si>
    <t xml:space="preserve"> 10%-200мл St</t>
  </si>
  <si>
    <t xml:space="preserve"> 4% -200мл</t>
  </si>
  <si>
    <t xml:space="preserve">  5,8%-200мл</t>
  </si>
  <si>
    <t>Кислородный коктейль</t>
  </si>
  <si>
    <t xml:space="preserve"> 1%-200,0 </t>
  </si>
  <si>
    <t>Раствор уксуса 1%-200,0 р-р</t>
  </si>
  <si>
    <t xml:space="preserve"> 5%-200,0 </t>
  </si>
  <si>
    <t>Раствор уксуса 5%-200,0 р-р</t>
  </si>
  <si>
    <t xml:space="preserve">  3%-200,0 мл.</t>
  </si>
  <si>
    <t xml:space="preserve">   4%-500,0 мл.</t>
  </si>
  <si>
    <t>6%-500,0</t>
  </si>
  <si>
    <t xml:space="preserve"> 0,02%- 400,0 </t>
  </si>
  <si>
    <t xml:space="preserve">Фурацилина раствор 0,02%- 400,0 </t>
  </si>
  <si>
    <t xml:space="preserve"> 0,5%- 400мл</t>
  </si>
  <si>
    <t xml:space="preserve"> 2%-200мл</t>
  </si>
  <si>
    <t xml:space="preserve"> 10,0 St</t>
  </si>
  <si>
    <t xml:space="preserve"> 1%-400,0</t>
  </si>
  <si>
    <t>5%- 200</t>
  </si>
  <si>
    <t xml:space="preserve"> 5%ст</t>
  </si>
  <si>
    <t xml:space="preserve">  5%-200,0</t>
  </si>
  <si>
    <t>Раствор кальция хлорид 5%-200,0</t>
  </si>
  <si>
    <t xml:space="preserve">10 гр </t>
  </si>
  <si>
    <t xml:space="preserve">
Срок
поставки Товара
</t>
  </si>
  <si>
    <t>№50 гр</t>
  </si>
  <si>
    <t>1%-10 мл</t>
  </si>
  <si>
    <t>075 гр пакет</t>
  </si>
  <si>
    <t>2% стерильный раствор 100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</si>
</sst>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_р_."/>
    <numFmt numFmtId="170" formatCode="#,##0.0"/>
    <numFmt numFmtId="171" formatCode="0.0"/>
    <numFmt numFmtId="172" formatCode="_-* #,##0.00\ _р_._-;\-* #,##0.00\ _р_._-;_-* &quot;-&quot;??\ _р_._-;_-@_-"/>
    <numFmt numFmtId="173" formatCode="_(* #,##0.00_);_(* \(#,##0.00\);_(* &quot;-&quot;??_);_(@_)"/>
    <numFmt numFmtId="174" formatCode="00"/>
    <numFmt numFmtId="175" formatCode="#,##0.00_ ;\-#,##0.00\ "/>
    <numFmt numFmtId="176" formatCode="_-* #,##0.00\ _₸_-;\-* #,##0.00\ _₸_-;_-* &quot;-&quot;??\ _₸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2">
    <xf numFmtId="0" fontId="0" fillId="0" borderId="0"/>
    <xf numFmtId="0" fontId="1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3" fillId="21" borderId="6" applyNumberFormat="0" applyAlignment="0" applyProtection="0"/>
    <xf numFmtId="0" fontId="14" fillId="0" borderId="0"/>
    <xf numFmtId="0" fontId="8" fillId="0" borderId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1" fillId="0" borderId="10" applyNumberFormat="0" applyFill="0" applyAlignment="0" applyProtection="0"/>
    <xf numFmtId="0" fontId="22" fillId="22" borderId="0" applyNumberFormat="0" applyBorder="0" applyAlignment="0" applyProtection="0"/>
    <xf numFmtId="0" fontId="8" fillId="0" borderId="0"/>
    <xf numFmtId="0" fontId="8" fillId="0" borderId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23" fillId="20" borderId="12" applyNumberFormat="0" applyAlignment="0" applyProtection="0"/>
    <xf numFmtId="0" fontId="23" fillId="20" borderId="12" applyNumberFormat="0" applyAlignment="0" applyProtection="0"/>
    <xf numFmtId="0" fontId="23" fillId="20" borderId="12" applyNumberFormat="0" applyAlignment="0" applyProtection="0"/>
    <xf numFmtId="0" fontId="23" fillId="20" borderId="12" applyNumberFormat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9" fillId="0" borderId="0">
      <alignment horizontal="left"/>
    </xf>
    <xf numFmtId="0" fontId="8" fillId="0" borderId="0"/>
    <xf numFmtId="0" fontId="1" fillId="0" borderId="0"/>
    <xf numFmtId="0" fontId="35" fillId="0" borderId="0"/>
    <xf numFmtId="0" fontId="36" fillId="0" borderId="0"/>
    <xf numFmtId="0" fontId="2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24" fillId="0" borderId="0" applyNumberFormat="0" applyFont="0" applyFill="0" applyBorder="0" applyAlignment="0" applyProtection="0">
      <alignment vertical="top"/>
    </xf>
    <xf numFmtId="0" fontId="35" fillId="0" borderId="0"/>
    <xf numFmtId="0" fontId="1" fillId="0" borderId="0"/>
    <xf numFmtId="0" fontId="9" fillId="0" borderId="0"/>
    <xf numFmtId="0" fontId="24" fillId="0" borderId="0" applyNumberFormat="0" applyFont="0" applyFill="0" applyBorder="0" applyAlignment="0" applyProtection="0">
      <alignment vertical="top"/>
    </xf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ill="0" applyProtection="0"/>
    <xf numFmtId="0" fontId="6" fillId="0" borderId="0" applyFill="0" applyProtection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5" fillId="0" borderId="0"/>
    <xf numFmtId="0" fontId="35" fillId="0" borderId="0"/>
    <xf numFmtId="0" fontId="1" fillId="0" borderId="0"/>
    <xf numFmtId="0" fontId="24" fillId="0" borderId="0"/>
    <xf numFmtId="0" fontId="24" fillId="0" borderId="0"/>
    <xf numFmtId="0" fontId="3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4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32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2" fillId="0" borderId="0" applyFont="0" applyFill="0" applyBorder="0" applyAlignment="0" applyProtection="0"/>
    <xf numFmtId="174" fontId="24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9" fillId="0" borderId="0"/>
    <xf numFmtId="168" fontId="39" fillId="0" borderId="0" applyFont="0" applyFill="0" applyBorder="0" applyAlignment="0" applyProtection="0"/>
    <xf numFmtId="0" fontId="14" fillId="23" borderId="15" applyNumberFormat="0" applyAlignment="0" applyProtection="0"/>
    <xf numFmtId="43" fontId="1" fillId="0" borderId="0" applyFont="0" applyFill="0" applyBorder="0" applyAlignment="0" applyProtection="0"/>
    <xf numFmtId="0" fontId="14" fillId="23" borderId="21" applyNumberFormat="0" applyAlignment="0" applyProtection="0"/>
    <xf numFmtId="168" fontId="35" fillId="0" borderId="0" applyFont="0" applyFill="0" applyBorder="0" applyAlignment="0" applyProtection="0"/>
    <xf numFmtId="0" fontId="26" fillId="0" borderId="23" applyNumberFormat="0" applyFill="0" applyAlignment="0" applyProtection="0"/>
    <xf numFmtId="0" fontId="23" fillId="20" borderId="22" applyNumberFormat="0" applyAlignment="0" applyProtection="0"/>
    <xf numFmtId="0" fontId="23" fillId="20" borderId="22" applyNumberFormat="0" applyAlignment="0" applyProtection="0"/>
    <xf numFmtId="0" fontId="20" fillId="7" borderId="20" applyNumberForma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8" fillId="24" borderId="15" applyNumberFormat="0" applyFont="0" applyAlignment="0" applyProtection="0"/>
    <xf numFmtId="0" fontId="23" fillId="20" borderId="22" applyNumberFormat="0" applyAlignment="0" applyProtection="0"/>
    <xf numFmtId="0" fontId="12" fillId="20" borderId="20" applyNumberFormat="0" applyAlignment="0" applyProtection="0"/>
    <xf numFmtId="0" fontId="12" fillId="20" borderId="20" applyNumberFormat="0" applyAlignment="0" applyProtection="0"/>
    <xf numFmtId="0" fontId="8" fillId="24" borderId="21" applyNumberFormat="0" applyFont="0" applyAlignment="0" applyProtection="0"/>
    <xf numFmtId="0" fontId="8" fillId="24" borderId="21" applyNumberFormat="0" applyFont="0" applyAlignment="0" applyProtection="0"/>
    <xf numFmtId="0" fontId="26" fillId="0" borderId="23" applyNumberFormat="0" applyFill="0" applyAlignment="0" applyProtection="0"/>
    <xf numFmtId="0" fontId="14" fillId="23" borderId="21" applyNumberFormat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3" fillId="20" borderId="16" applyNumberFormat="0" applyAlignment="0" applyProtection="0"/>
    <xf numFmtId="0" fontId="23" fillId="20" borderId="16" applyNumberFormat="0" applyAlignment="0" applyProtection="0"/>
    <xf numFmtId="0" fontId="23" fillId="20" borderId="16" applyNumberFormat="0" applyAlignment="0" applyProtection="0"/>
    <xf numFmtId="0" fontId="23" fillId="20" borderId="16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14" fillId="23" borderId="15" applyNumberFormat="0" applyAlignment="0" applyProtection="0"/>
    <xf numFmtId="0" fontId="20" fillId="7" borderId="20" applyNumberFormat="0" applyAlignment="0" applyProtection="0"/>
    <xf numFmtId="0" fontId="20" fillId="7" borderId="20" applyNumberFormat="0" applyAlignment="0" applyProtection="0"/>
    <xf numFmtId="0" fontId="20" fillId="7" borderId="20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20" fillId="7" borderId="14" applyNumberFormat="0" applyAlignment="0" applyProtection="0"/>
    <xf numFmtId="0" fontId="12" fillId="20" borderId="20" applyNumberFormat="0" applyAlignment="0" applyProtection="0"/>
    <xf numFmtId="0" fontId="12" fillId="20" borderId="20" applyNumberFormat="0" applyAlignment="0" applyProtection="0"/>
    <xf numFmtId="0" fontId="12" fillId="20" borderId="14" applyNumberFormat="0" applyAlignment="0" applyProtection="0"/>
    <xf numFmtId="0" fontId="12" fillId="20" borderId="14" applyNumberFormat="0" applyAlignment="0" applyProtection="0"/>
    <xf numFmtId="0" fontId="12" fillId="20" borderId="14" applyNumberFormat="0" applyAlignment="0" applyProtection="0"/>
    <xf numFmtId="0" fontId="12" fillId="20" borderId="14" applyNumberFormat="0" applyAlignment="0" applyProtection="0"/>
    <xf numFmtId="173" fontId="24" fillId="0" borderId="0" applyFont="0" applyFill="0" applyBorder="0" applyAlignment="0" applyProtection="0"/>
    <xf numFmtId="0" fontId="24" fillId="0" borderId="0"/>
    <xf numFmtId="0" fontId="35" fillId="0" borderId="0"/>
    <xf numFmtId="168" fontId="35" fillId="0" borderId="0" applyFont="0" applyFill="0" applyBorder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3" fillId="20" borderId="22" applyNumberFormat="0" applyAlignment="0" applyProtection="0"/>
    <xf numFmtId="0" fontId="8" fillId="24" borderId="21" applyNumberFormat="0" applyFont="0" applyAlignment="0" applyProtection="0"/>
    <xf numFmtId="0" fontId="8" fillId="24" borderId="21" applyNumberFormat="0" applyFont="0" applyAlignment="0" applyProtection="0"/>
    <xf numFmtId="0" fontId="14" fillId="23" borderId="21" applyNumberFormat="0" applyAlignment="0" applyProtection="0"/>
    <xf numFmtId="0" fontId="14" fillId="23" borderId="21" applyNumberFormat="0" applyAlignment="0" applyProtection="0"/>
  </cellStyleXfs>
  <cellXfs count="34">
    <xf numFmtId="0" fontId="0" fillId="0" borderId="0" xfId="0"/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5" fillId="0" borderId="0" xfId="0" applyFont="1"/>
    <xf numFmtId="0" fontId="3" fillId="0" borderId="1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164" fontId="5" fillId="0" borderId="4" xfId="0" applyNumberFormat="1" applyFont="1" applyBorder="1" applyAlignment="1">
      <alignment horizontal="center"/>
    </xf>
    <xf numFmtId="0" fontId="38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4" xfId="0" applyBorder="1" applyAlignment="1"/>
    <xf numFmtId="0" fontId="38" fillId="0" borderId="19" xfId="0" applyFont="1" applyFill="1" applyBorder="1" applyAlignment="1">
      <alignment horizontal="center" vertical="center" wrapText="1"/>
    </xf>
    <xf numFmtId="169" fontId="7" fillId="0" borderId="24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8" fillId="0" borderId="4" xfId="0" applyFont="1" applyFill="1" applyBorder="1" applyAlignment="1">
      <alignment horizontal="center" vertical="center" wrapText="1"/>
    </xf>
    <xf numFmtId="0" fontId="0" fillId="0" borderId="0" xfId="0"/>
    <xf numFmtId="0" fontId="38" fillId="0" borderId="19" xfId="0" applyFont="1" applyFill="1" applyBorder="1" applyAlignment="1">
      <alignment horizontal="left" vertical="center" wrapText="1"/>
    </xf>
    <xf numFmtId="0" fontId="0" fillId="0" borderId="0" xfId="0"/>
    <xf numFmtId="0" fontId="7" fillId="0" borderId="18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10" fontId="38" fillId="0" borderId="19" xfId="0" applyNumberFormat="1" applyFont="1" applyFill="1" applyBorder="1" applyAlignment="1">
      <alignment horizontal="center" vertical="center" wrapText="1"/>
    </xf>
    <xf numFmtId="9" fontId="38" fillId="0" borderId="19" xfId="0" applyNumberFormat="1" applyFont="1" applyFill="1" applyBorder="1" applyAlignment="1">
      <alignment horizontal="center" vertical="center" wrapText="1"/>
    </xf>
  </cellXfs>
  <cellStyles count="262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3" xfId="222"/>
    <cellStyle name="Calculation 3" xfId="43"/>
    <cellStyle name="Calculation 3 2" xfId="248"/>
    <cellStyle name="Calculation 3 3" xfId="246"/>
    <cellStyle name="Calculation 4" xfId="44"/>
    <cellStyle name="Calculation 4 2" xfId="247"/>
    <cellStyle name="Calculation 4 3" xfId="245"/>
    <cellStyle name="Calculation 5" xfId="250"/>
    <cellStyle name="Calculation 6" xfId="221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3" xfId="215"/>
    <cellStyle name="Input 3" xfId="56"/>
    <cellStyle name="Input 3 2" xfId="242"/>
    <cellStyle name="Input 3 3" xfId="239"/>
    <cellStyle name="Input 4" xfId="57"/>
    <cellStyle name="Input 4 2" xfId="241"/>
    <cellStyle name="Input 4 3" xfId="238"/>
    <cellStyle name="Input 5" xfId="244"/>
    <cellStyle name="Input 6" xfId="24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3" xfId="261"/>
    <cellStyle name="Note 3" xfId="64"/>
    <cellStyle name="Note 3 2" xfId="236"/>
    <cellStyle name="Note 3 3" xfId="260"/>
    <cellStyle name="Note 4" xfId="65"/>
    <cellStyle name="Note 4 2" xfId="235"/>
    <cellStyle name="Note 4 3" xfId="210"/>
    <cellStyle name="Note 5" xfId="208"/>
    <cellStyle name="Note 6" xfId="226"/>
    <cellStyle name="Output" xfId="66"/>
    <cellStyle name="Output 2" xfId="67"/>
    <cellStyle name="Output 2 2" xfId="233"/>
    <cellStyle name="Output 2 3" xfId="220"/>
    <cellStyle name="Output 3" xfId="68"/>
    <cellStyle name="Output 3 2" xfId="232"/>
    <cellStyle name="Output 3 3" xfId="213"/>
    <cellStyle name="Output 4" xfId="69"/>
    <cellStyle name="Output 4 2" xfId="231"/>
    <cellStyle name="Output 4 3" xfId="214"/>
    <cellStyle name="Output 5" xfId="234"/>
    <cellStyle name="Output 6" xfId="257"/>
    <cellStyle name="Style 1" xfId="70"/>
    <cellStyle name="Title" xfId="71"/>
    <cellStyle name="Total" xfId="72"/>
    <cellStyle name="Total 2" xfId="73"/>
    <cellStyle name="Total 2 2" xfId="229"/>
    <cellStyle name="Total 2 3" xfId="256"/>
    <cellStyle name="Total 3" xfId="74"/>
    <cellStyle name="Total 3 2" xfId="228"/>
    <cellStyle name="Total 3 3" xfId="212"/>
    <cellStyle name="Total 4" xfId="75"/>
    <cellStyle name="Total 4 2" xfId="227"/>
    <cellStyle name="Total 4 3" xfId="255"/>
    <cellStyle name="Total 5" xfId="230"/>
    <cellStyle name="Total 6" xfId="22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3" xfId="258"/>
    <cellStyle name="Примечание 2 3" xfId="165"/>
    <cellStyle name="Примечание 2 3 2" xfId="217"/>
    <cellStyle name="Примечание 2 3 3" xfId="259"/>
    <cellStyle name="Примечание 2 4" xfId="166"/>
    <cellStyle name="Примечание 2 4 2" xfId="216"/>
    <cellStyle name="Примечание 2 4 3" xfId="223"/>
    <cellStyle name="Примечание 2 5" xfId="219"/>
    <cellStyle name="Примечание 2 6" xfId="224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2"/>
  <sheetViews>
    <sheetView tabSelected="1" topLeftCell="A27" workbookViewId="0">
      <selection activeCell="J30" sqref="J30"/>
    </sheetView>
  </sheetViews>
  <sheetFormatPr defaultRowHeight="15" x14ac:dyDescent="0.25"/>
  <cols>
    <col min="1" max="1" width="6" customWidth="1"/>
    <col min="2" max="2" width="35.5703125" customWidth="1"/>
    <col min="3" max="3" width="24" style="20" customWidth="1"/>
    <col min="6" max="6" width="17.28515625" customWidth="1"/>
    <col min="7" max="7" width="30.140625" customWidth="1"/>
    <col min="8" max="8" width="37.5703125" customWidth="1"/>
    <col min="9" max="9" width="14.140625" customWidth="1"/>
    <col min="10" max="10" width="18.7109375" customWidth="1"/>
  </cols>
  <sheetData>
    <row r="3" spans="1:10" ht="15.75" x14ac:dyDescent="0.25">
      <c r="A3" s="1"/>
      <c r="B3" s="1"/>
      <c r="D3" s="1"/>
      <c r="E3" s="1"/>
      <c r="F3" s="1"/>
      <c r="G3" s="1"/>
      <c r="H3" s="7" t="s">
        <v>37</v>
      </c>
      <c r="I3" s="5"/>
      <c r="J3" s="1"/>
    </row>
    <row r="4" spans="1:10" ht="31.5" customHeight="1" x14ac:dyDescent="0.25">
      <c r="A4" s="29" t="s">
        <v>42</v>
      </c>
      <c r="B4" s="30"/>
      <c r="C4" s="30"/>
      <c r="D4" s="30"/>
      <c r="E4" s="30"/>
      <c r="F4" s="30"/>
      <c r="G4" s="30"/>
      <c r="H4" s="30"/>
      <c r="I4" s="31"/>
      <c r="J4" s="2"/>
    </row>
    <row r="5" spans="1:10" ht="75" customHeight="1" x14ac:dyDescent="0.25">
      <c r="A5" s="3" t="s">
        <v>0</v>
      </c>
      <c r="B5" s="3" t="s">
        <v>44</v>
      </c>
      <c r="C5" s="3" t="s">
        <v>45</v>
      </c>
      <c r="D5" s="8" t="s">
        <v>46</v>
      </c>
      <c r="E5" s="3" t="s">
        <v>47</v>
      </c>
      <c r="F5" s="3" t="s">
        <v>48</v>
      </c>
      <c r="G5" s="3" t="s">
        <v>77</v>
      </c>
      <c r="H5" s="3" t="s">
        <v>49</v>
      </c>
      <c r="I5" s="3" t="s">
        <v>50</v>
      </c>
      <c r="J5" s="4" t="s">
        <v>51</v>
      </c>
    </row>
    <row r="6" spans="1:10" ht="47.25" x14ac:dyDescent="0.25">
      <c r="A6" s="14">
        <v>1</v>
      </c>
      <c r="B6" s="24" t="s">
        <v>52</v>
      </c>
      <c r="C6" s="28" t="s">
        <v>43</v>
      </c>
      <c r="D6" s="26" t="s">
        <v>1</v>
      </c>
      <c r="E6" s="27">
        <v>9500</v>
      </c>
      <c r="F6" s="9" t="s">
        <v>2</v>
      </c>
      <c r="G6" s="14" t="s">
        <v>40</v>
      </c>
      <c r="H6" s="14" t="s">
        <v>3</v>
      </c>
      <c r="I6" s="18">
        <v>370</v>
      </c>
      <c r="J6" s="10">
        <f>E6*I6</f>
        <v>3515000</v>
      </c>
    </row>
    <row r="7" spans="1:10" ht="47.25" x14ac:dyDescent="0.25">
      <c r="A7" s="14">
        <v>2</v>
      </c>
      <c r="B7" s="24" t="s">
        <v>53</v>
      </c>
      <c r="C7" s="28" t="s">
        <v>54</v>
      </c>
      <c r="D7" s="26" t="s">
        <v>1</v>
      </c>
      <c r="E7" s="27">
        <v>3100</v>
      </c>
      <c r="F7" s="9" t="s">
        <v>2</v>
      </c>
      <c r="G7" s="14" t="s">
        <v>40</v>
      </c>
      <c r="H7" s="14" t="s">
        <v>3</v>
      </c>
      <c r="I7" s="18">
        <v>457</v>
      </c>
      <c r="J7" s="10">
        <f t="shared" ref="J7:J38" si="0">E7*I7</f>
        <v>1416700</v>
      </c>
    </row>
    <row r="8" spans="1:10" ht="47.25" x14ac:dyDescent="0.25">
      <c r="A8" s="14">
        <v>3</v>
      </c>
      <c r="B8" s="24" t="s">
        <v>4</v>
      </c>
      <c r="C8" s="28" t="s">
        <v>55</v>
      </c>
      <c r="D8" s="26" t="s">
        <v>1</v>
      </c>
      <c r="E8" s="27">
        <v>600</v>
      </c>
      <c r="F8" s="9" t="s">
        <v>2</v>
      </c>
      <c r="G8" s="14" t="s">
        <v>40</v>
      </c>
      <c r="H8" s="14" t="s">
        <v>3</v>
      </c>
      <c r="I8" s="18">
        <v>488</v>
      </c>
      <c r="J8" s="10">
        <f t="shared" si="0"/>
        <v>292800</v>
      </c>
    </row>
    <row r="9" spans="1:10" ht="47.25" x14ac:dyDescent="0.25">
      <c r="A9" s="14">
        <v>4</v>
      </c>
      <c r="B9" s="24" t="s">
        <v>5</v>
      </c>
      <c r="C9" s="28" t="s">
        <v>56</v>
      </c>
      <c r="D9" s="26" t="s">
        <v>1</v>
      </c>
      <c r="E9" s="27">
        <v>200</v>
      </c>
      <c r="F9" s="9" t="s">
        <v>2</v>
      </c>
      <c r="G9" s="14" t="s">
        <v>40</v>
      </c>
      <c r="H9" s="14" t="s">
        <v>3</v>
      </c>
      <c r="I9" s="18">
        <v>450</v>
      </c>
      <c r="J9" s="10">
        <f t="shared" si="0"/>
        <v>90000</v>
      </c>
    </row>
    <row r="10" spans="1:10" ht="47.25" x14ac:dyDescent="0.25">
      <c r="A10" s="14">
        <v>5</v>
      </c>
      <c r="B10" s="24" t="s">
        <v>6</v>
      </c>
      <c r="C10" s="28" t="s">
        <v>57</v>
      </c>
      <c r="D10" s="26" t="s">
        <v>1</v>
      </c>
      <c r="E10" s="27">
        <v>50</v>
      </c>
      <c r="F10" s="9" t="s">
        <v>2</v>
      </c>
      <c r="G10" s="14" t="s">
        <v>40</v>
      </c>
      <c r="H10" s="14" t="s">
        <v>3</v>
      </c>
      <c r="I10" s="18">
        <v>407</v>
      </c>
      <c r="J10" s="10">
        <f t="shared" si="0"/>
        <v>20350</v>
      </c>
    </row>
    <row r="11" spans="1:10" ht="47.25" x14ac:dyDescent="0.25">
      <c r="A11" s="14">
        <v>6</v>
      </c>
      <c r="B11" s="24" t="s">
        <v>58</v>
      </c>
      <c r="C11" s="24" t="s">
        <v>58</v>
      </c>
      <c r="D11" s="26" t="s">
        <v>7</v>
      </c>
      <c r="E11" s="27">
        <v>8</v>
      </c>
      <c r="F11" s="9" t="s">
        <v>2</v>
      </c>
      <c r="G11" s="14" t="s">
        <v>40</v>
      </c>
      <c r="H11" s="14" t="s">
        <v>3</v>
      </c>
      <c r="I11" s="18">
        <v>44578</v>
      </c>
      <c r="J11" s="10">
        <f t="shared" si="0"/>
        <v>356624</v>
      </c>
    </row>
    <row r="12" spans="1:10" ht="47.25" x14ac:dyDescent="0.25">
      <c r="A12" s="14">
        <v>7</v>
      </c>
      <c r="B12" s="24" t="s">
        <v>60</v>
      </c>
      <c r="C12" s="17" t="s">
        <v>59</v>
      </c>
      <c r="D12" s="26" t="s">
        <v>1</v>
      </c>
      <c r="E12" s="27">
        <v>400</v>
      </c>
      <c r="F12" s="9" t="s">
        <v>2</v>
      </c>
      <c r="G12" s="14" t="s">
        <v>40</v>
      </c>
      <c r="H12" s="14" t="s">
        <v>3</v>
      </c>
      <c r="I12" s="18">
        <v>189</v>
      </c>
      <c r="J12" s="10">
        <f t="shared" si="0"/>
        <v>75600</v>
      </c>
    </row>
    <row r="13" spans="1:10" ht="47.25" x14ac:dyDescent="0.25">
      <c r="A13" s="14">
        <v>8</v>
      </c>
      <c r="B13" s="24" t="s">
        <v>62</v>
      </c>
      <c r="C13" s="17" t="s">
        <v>61</v>
      </c>
      <c r="D13" s="26" t="s">
        <v>1</v>
      </c>
      <c r="E13" s="27">
        <v>400</v>
      </c>
      <c r="F13" s="9" t="s">
        <v>2</v>
      </c>
      <c r="G13" s="14" t="s">
        <v>40</v>
      </c>
      <c r="H13" s="14" t="s">
        <v>3</v>
      </c>
      <c r="I13" s="18">
        <v>291</v>
      </c>
      <c r="J13" s="10">
        <f t="shared" si="0"/>
        <v>116400</v>
      </c>
    </row>
    <row r="14" spans="1:10" ht="47.25" x14ac:dyDescent="0.25">
      <c r="A14" s="14">
        <v>9</v>
      </c>
      <c r="B14" s="24" t="s">
        <v>8</v>
      </c>
      <c r="C14" s="17" t="s">
        <v>63</v>
      </c>
      <c r="D14" s="26" t="s">
        <v>1</v>
      </c>
      <c r="E14" s="27">
        <v>5900</v>
      </c>
      <c r="F14" s="9" t="s">
        <v>2</v>
      </c>
      <c r="G14" s="14" t="s">
        <v>40</v>
      </c>
      <c r="H14" s="14" t="s">
        <v>3</v>
      </c>
      <c r="I14" s="18">
        <v>220</v>
      </c>
      <c r="J14" s="10">
        <f t="shared" si="0"/>
        <v>1298000</v>
      </c>
    </row>
    <row r="15" spans="1:10" ht="47.25" x14ac:dyDescent="0.25">
      <c r="A15" s="14">
        <v>10</v>
      </c>
      <c r="B15" s="24" t="s">
        <v>9</v>
      </c>
      <c r="C15" s="17" t="s">
        <v>64</v>
      </c>
      <c r="D15" s="26" t="s">
        <v>1</v>
      </c>
      <c r="E15" s="27">
        <v>1620</v>
      </c>
      <c r="F15" s="9" t="s">
        <v>2</v>
      </c>
      <c r="G15" s="14" t="s">
        <v>40</v>
      </c>
      <c r="H15" s="14" t="s">
        <v>3</v>
      </c>
      <c r="I15" s="18">
        <v>285</v>
      </c>
      <c r="J15" s="10">
        <f t="shared" si="0"/>
        <v>461700</v>
      </c>
    </row>
    <row r="16" spans="1:10" ht="47.25" x14ac:dyDescent="0.25">
      <c r="A16" s="14">
        <v>11</v>
      </c>
      <c r="B16" s="24" t="s">
        <v>10</v>
      </c>
      <c r="C16" s="17" t="s">
        <v>65</v>
      </c>
      <c r="D16" s="26" t="s">
        <v>1</v>
      </c>
      <c r="E16" s="27">
        <v>2100</v>
      </c>
      <c r="F16" s="9" t="s">
        <v>2</v>
      </c>
      <c r="G16" s="14" t="s">
        <v>40</v>
      </c>
      <c r="H16" s="14" t="s">
        <v>3</v>
      </c>
      <c r="I16" s="18">
        <v>290</v>
      </c>
      <c r="J16" s="10">
        <f t="shared" si="0"/>
        <v>609000</v>
      </c>
    </row>
    <row r="17" spans="1:10" ht="47.25" x14ac:dyDescent="0.25">
      <c r="A17" s="14">
        <v>12</v>
      </c>
      <c r="B17" s="24" t="s">
        <v>67</v>
      </c>
      <c r="C17" s="17" t="s">
        <v>66</v>
      </c>
      <c r="D17" s="26" t="s">
        <v>1</v>
      </c>
      <c r="E17" s="27">
        <v>5050</v>
      </c>
      <c r="F17" s="9" t="s">
        <v>2</v>
      </c>
      <c r="G17" s="14" t="s">
        <v>40</v>
      </c>
      <c r="H17" s="14" t="s">
        <v>3</v>
      </c>
      <c r="I17" s="18">
        <v>450</v>
      </c>
      <c r="J17" s="10">
        <f t="shared" si="0"/>
        <v>2272500</v>
      </c>
    </row>
    <row r="18" spans="1:10" ht="47.25" x14ac:dyDescent="0.25">
      <c r="A18" s="14">
        <v>13</v>
      </c>
      <c r="B18" s="24" t="s">
        <v>11</v>
      </c>
      <c r="C18" s="17" t="s">
        <v>68</v>
      </c>
      <c r="D18" s="26" t="s">
        <v>1</v>
      </c>
      <c r="E18" s="27">
        <v>1200</v>
      </c>
      <c r="F18" s="9" t="s">
        <v>2</v>
      </c>
      <c r="G18" s="14" t="s">
        <v>40</v>
      </c>
      <c r="H18" s="14" t="s">
        <v>3</v>
      </c>
      <c r="I18" s="18">
        <v>533</v>
      </c>
      <c r="J18" s="10">
        <f t="shared" si="0"/>
        <v>639600</v>
      </c>
    </row>
    <row r="19" spans="1:10" ht="47.25" x14ac:dyDescent="0.25">
      <c r="A19" s="14">
        <v>14</v>
      </c>
      <c r="B19" s="24" t="s">
        <v>12</v>
      </c>
      <c r="C19" s="17" t="s">
        <v>69</v>
      </c>
      <c r="D19" s="26" t="s">
        <v>1</v>
      </c>
      <c r="E19" s="27">
        <v>180</v>
      </c>
      <c r="F19" s="9" t="s">
        <v>2</v>
      </c>
      <c r="G19" s="14" t="s">
        <v>40</v>
      </c>
      <c r="H19" s="14" t="s">
        <v>3</v>
      </c>
      <c r="I19" s="18">
        <v>239</v>
      </c>
      <c r="J19" s="10">
        <f t="shared" si="0"/>
        <v>43020</v>
      </c>
    </row>
    <row r="20" spans="1:10" ht="47.25" x14ac:dyDescent="0.25">
      <c r="A20" s="14">
        <v>15</v>
      </c>
      <c r="B20" s="24" t="s">
        <v>13</v>
      </c>
      <c r="C20" s="17" t="s">
        <v>70</v>
      </c>
      <c r="D20" s="26" t="s">
        <v>1</v>
      </c>
      <c r="E20" s="27">
        <v>1050</v>
      </c>
      <c r="F20" s="9" t="s">
        <v>2</v>
      </c>
      <c r="G20" s="14" t="s">
        <v>40</v>
      </c>
      <c r="H20" s="14" t="s">
        <v>3</v>
      </c>
      <c r="I20" s="18">
        <v>248</v>
      </c>
      <c r="J20" s="10">
        <f t="shared" si="0"/>
        <v>260400</v>
      </c>
    </row>
    <row r="21" spans="1:10" ht="47.25" x14ac:dyDescent="0.25">
      <c r="A21" s="14">
        <v>16</v>
      </c>
      <c r="B21" s="24" t="s">
        <v>15</v>
      </c>
      <c r="C21" s="17" t="s">
        <v>71</v>
      </c>
      <c r="D21" s="26" t="s">
        <v>1</v>
      </c>
      <c r="E21" s="27">
        <v>50</v>
      </c>
      <c r="F21" s="9" t="s">
        <v>2</v>
      </c>
      <c r="G21" s="14" t="s">
        <v>40</v>
      </c>
      <c r="H21" s="14" t="s">
        <v>3</v>
      </c>
      <c r="I21" s="18">
        <v>527</v>
      </c>
      <c r="J21" s="10">
        <f t="shared" si="0"/>
        <v>26350</v>
      </c>
    </row>
    <row r="22" spans="1:10" ht="47.25" x14ac:dyDescent="0.25">
      <c r="A22" s="14">
        <v>17</v>
      </c>
      <c r="B22" s="24" t="s">
        <v>16</v>
      </c>
      <c r="C22" s="32">
        <v>0.27500000000000002</v>
      </c>
      <c r="D22" s="26" t="s">
        <v>7</v>
      </c>
      <c r="E22" s="27">
        <v>200</v>
      </c>
      <c r="F22" s="9" t="s">
        <v>2</v>
      </c>
      <c r="G22" s="14" t="s">
        <v>40</v>
      </c>
      <c r="H22" s="14" t="s">
        <v>3</v>
      </c>
      <c r="I22" s="18">
        <v>1188</v>
      </c>
      <c r="J22" s="10">
        <f t="shared" si="0"/>
        <v>237600</v>
      </c>
    </row>
    <row r="23" spans="1:10" ht="47.25" x14ac:dyDescent="0.25">
      <c r="A23" s="14">
        <v>18</v>
      </c>
      <c r="B23" s="24" t="s">
        <v>17</v>
      </c>
      <c r="C23" s="17" t="s">
        <v>72</v>
      </c>
      <c r="D23" s="26" t="s">
        <v>1</v>
      </c>
      <c r="E23" s="27">
        <v>15</v>
      </c>
      <c r="F23" s="9" t="s">
        <v>2</v>
      </c>
      <c r="G23" s="14" t="s">
        <v>40</v>
      </c>
      <c r="H23" s="14" t="s">
        <v>3</v>
      </c>
      <c r="I23" s="18">
        <v>289</v>
      </c>
      <c r="J23" s="10">
        <f t="shared" si="0"/>
        <v>4335</v>
      </c>
    </row>
    <row r="24" spans="1:10" ht="47.25" x14ac:dyDescent="0.25">
      <c r="A24" s="14">
        <v>19</v>
      </c>
      <c r="B24" s="24" t="s">
        <v>18</v>
      </c>
      <c r="C24" s="17" t="s">
        <v>73</v>
      </c>
      <c r="D24" s="26" t="s">
        <v>1</v>
      </c>
      <c r="E24" s="27">
        <v>500</v>
      </c>
      <c r="F24" s="9" t="s">
        <v>2</v>
      </c>
      <c r="G24" s="14" t="s">
        <v>40</v>
      </c>
      <c r="H24" s="14" t="s">
        <v>3</v>
      </c>
      <c r="I24" s="18">
        <v>205</v>
      </c>
      <c r="J24" s="10">
        <f t="shared" si="0"/>
        <v>102500</v>
      </c>
    </row>
    <row r="25" spans="1:10" ht="47.25" x14ac:dyDescent="0.25">
      <c r="A25" s="14">
        <v>20</v>
      </c>
      <c r="B25" s="24" t="s">
        <v>19</v>
      </c>
      <c r="C25" s="33">
        <v>0.03</v>
      </c>
      <c r="D25" s="26" t="s">
        <v>1</v>
      </c>
      <c r="E25" s="27">
        <v>95</v>
      </c>
      <c r="F25" s="9" t="s">
        <v>2</v>
      </c>
      <c r="G25" s="14" t="s">
        <v>40</v>
      </c>
      <c r="H25" s="14" t="s">
        <v>3</v>
      </c>
      <c r="I25" s="18">
        <v>488</v>
      </c>
      <c r="J25" s="10">
        <f t="shared" si="0"/>
        <v>46360</v>
      </c>
    </row>
    <row r="26" spans="1:10" ht="47.25" x14ac:dyDescent="0.25">
      <c r="A26" s="14">
        <v>21</v>
      </c>
      <c r="B26" s="24" t="s">
        <v>75</v>
      </c>
      <c r="C26" s="17" t="s">
        <v>74</v>
      </c>
      <c r="D26" s="26" t="s">
        <v>1</v>
      </c>
      <c r="E26" s="27">
        <v>15</v>
      </c>
      <c r="F26" s="9" t="s">
        <v>2</v>
      </c>
      <c r="G26" s="14" t="s">
        <v>40</v>
      </c>
      <c r="H26" s="14" t="s">
        <v>3</v>
      </c>
      <c r="I26" s="18">
        <v>255</v>
      </c>
      <c r="J26" s="10">
        <f t="shared" si="0"/>
        <v>3825</v>
      </c>
    </row>
    <row r="27" spans="1:10" ht="47.25" x14ac:dyDescent="0.25">
      <c r="A27" s="14">
        <v>22</v>
      </c>
      <c r="B27" s="24" t="s">
        <v>20</v>
      </c>
      <c r="C27" s="28" t="s">
        <v>21</v>
      </c>
      <c r="D27" s="26" t="s">
        <v>1</v>
      </c>
      <c r="E27" s="27">
        <v>800</v>
      </c>
      <c r="F27" s="9" t="s">
        <v>2</v>
      </c>
      <c r="G27" s="14" t="s">
        <v>40</v>
      </c>
      <c r="H27" s="14" t="s">
        <v>3</v>
      </c>
      <c r="I27" s="18">
        <v>422</v>
      </c>
      <c r="J27" s="10">
        <f t="shared" si="0"/>
        <v>337600</v>
      </c>
    </row>
    <row r="28" spans="1:10" ht="47.25" x14ac:dyDescent="0.25">
      <c r="A28" s="14">
        <v>23</v>
      </c>
      <c r="B28" s="24" t="s">
        <v>22</v>
      </c>
      <c r="C28" s="28" t="s">
        <v>14</v>
      </c>
      <c r="D28" s="26" t="s">
        <v>1</v>
      </c>
      <c r="E28" s="27">
        <v>800</v>
      </c>
      <c r="F28" s="9" t="s">
        <v>2</v>
      </c>
      <c r="G28" s="14" t="s">
        <v>40</v>
      </c>
      <c r="H28" s="14" t="s">
        <v>3</v>
      </c>
      <c r="I28" s="18">
        <v>480</v>
      </c>
      <c r="J28" s="10">
        <f t="shared" si="0"/>
        <v>384000</v>
      </c>
    </row>
    <row r="29" spans="1:10" ht="47.25" x14ac:dyDescent="0.25">
      <c r="A29" s="14">
        <v>24</v>
      </c>
      <c r="B29" s="24" t="s">
        <v>23</v>
      </c>
      <c r="C29" s="28" t="s">
        <v>24</v>
      </c>
      <c r="D29" s="26" t="s">
        <v>1</v>
      </c>
      <c r="E29" s="27">
        <v>10</v>
      </c>
      <c r="F29" s="9" t="s">
        <v>2</v>
      </c>
      <c r="G29" s="14" t="s">
        <v>40</v>
      </c>
      <c r="H29" s="14" t="s">
        <v>3</v>
      </c>
      <c r="I29" s="18">
        <v>1055</v>
      </c>
      <c r="J29" s="10">
        <f t="shared" si="0"/>
        <v>10550</v>
      </c>
    </row>
    <row r="30" spans="1:10" ht="47.25" x14ac:dyDescent="0.25">
      <c r="A30" s="14">
        <v>25</v>
      </c>
      <c r="B30" s="24" t="s">
        <v>25</v>
      </c>
      <c r="C30" s="28" t="s">
        <v>26</v>
      </c>
      <c r="D30" s="26" t="s">
        <v>1</v>
      </c>
      <c r="E30" s="27">
        <v>35</v>
      </c>
      <c r="F30" s="9" t="s">
        <v>2</v>
      </c>
      <c r="G30" s="14" t="s">
        <v>40</v>
      </c>
      <c r="H30" s="14" t="s">
        <v>3</v>
      </c>
      <c r="I30" s="18">
        <v>280</v>
      </c>
      <c r="J30" s="10">
        <f t="shared" si="0"/>
        <v>9800</v>
      </c>
    </row>
    <row r="31" spans="1:10" ht="47.25" x14ac:dyDescent="0.25">
      <c r="A31" s="14">
        <v>26</v>
      </c>
      <c r="B31" s="24" t="s">
        <v>27</v>
      </c>
      <c r="C31" s="28" t="s">
        <v>28</v>
      </c>
      <c r="D31" s="26" t="s">
        <v>1</v>
      </c>
      <c r="E31" s="27">
        <v>35</v>
      </c>
      <c r="F31" s="9" t="s">
        <v>2</v>
      </c>
      <c r="G31" s="14" t="s">
        <v>40</v>
      </c>
      <c r="H31" s="14" t="s">
        <v>3</v>
      </c>
      <c r="I31" s="18">
        <v>259</v>
      </c>
      <c r="J31" s="10">
        <f t="shared" si="0"/>
        <v>9065</v>
      </c>
    </row>
    <row r="32" spans="1:10" ht="47.25" x14ac:dyDescent="0.25">
      <c r="A32" s="14">
        <v>27</v>
      </c>
      <c r="B32" s="24" t="s">
        <v>38</v>
      </c>
      <c r="C32" s="28" t="s">
        <v>81</v>
      </c>
      <c r="D32" s="26" t="s">
        <v>1</v>
      </c>
      <c r="E32" s="27">
        <v>20</v>
      </c>
      <c r="F32" s="9" t="s">
        <v>2</v>
      </c>
      <c r="G32" s="14" t="s">
        <v>40</v>
      </c>
      <c r="H32" s="14" t="s">
        <v>3</v>
      </c>
      <c r="I32" s="18">
        <v>522</v>
      </c>
      <c r="J32" s="10">
        <f t="shared" si="0"/>
        <v>10440</v>
      </c>
    </row>
    <row r="33" spans="1:10" ht="47.25" x14ac:dyDescent="0.25">
      <c r="A33" s="14">
        <v>28</v>
      </c>
      <c r="B33" s="24" t="s">
        <v>39</v>
      </c>
      <c r="C33" s="28" t="s">
        <v>80</v>
      </c>
      <c r="D33" s="26" t="s">
        <v>7</v>
      </c>
      <c r="E33" s="27">
        <v>9</v>
      </c>
      <c r="F33" s="9" t="s">
        <v>2</v>
      </c>
      <c r="G33" s="14" t="s">
        <v>40</v>
      </c>
      <c r="H33" s="14" t="s">
        <v>3</v>
      </c>
      <c r="I33" s="18">
        <v>925</v>
      </c>
      <c r="J33" s="10">
        <f t="shared" si="0"/>
        <v>8325</v>
      </c>
    </row>
    <row r="34" spans="1:10" ht="47.25" x14ac:dyDescent="0.25">
      <c r="A34" s="14">
        <v>29</v>
      </c>
      <c r="B34" s="24" t="s">
        <v>29</v>
      </c>
      <c r="C34" s="28" t="s">
        <v>79</v>
      </c>
      <c r="D34" s="26" t="s">
        <v>1</v>
      </c>
      <c r="E34" s="27">
        <v>10</v>
      </c>
      <c r="F34" s="9" t="s">
        <v>2</v>
      </c>
      <c r="G34" s="14" t="s">
        <v>40</v>
      </c>
      <c r="H34" s="14" t="s">
        <v>3</v>
      </c>
      <c r="I34" s="18">
        <v>259</v>
      </c>
      <c r="J34" s="10">
        <f t="shared" si="0"/>
        <v>2590</v>
      </c>
    </row>
    <row r="35" spans="1:10" ht="47.25" x14ac:dyDescent="0.25">
      <c r="A35" s="14">
        <v>30</v>
      </c>
      <c r="B35" s="24" t="s">
        <v>30</v>
      </c>
      <c r="C35" s="28" t="s">
        <v>78</v>
      </c>
      <c r="D35" s="26" t="s">
        <v>31</v>
      </c>
      <c r="E35" s="27">
        <v>300</v>
      </c>
      <c r="F35" s="9" t="s">
        <v>2</v>
      </c>
      <c r="G35" s="14" t="s">
        <v>40</v>
      </c>
      <c r="H35" s="14" t="s">
        <v>3</v>
      </c>
      <c r="I35" s="18">
        <v>549</v>
      </c>
      <c r="J35" s="10">
        <f t="shared" si="0"/>
        <v>164700</v>
      </c>
    </row>
    <row r="36" spans="1:10" s="25" customFormat="1" ht="47.25" x14ac:dyDescent="0.25">
      <c r="A36" s="14">
        <v>31</v>
      </c>
      <c r="B36" s="24" t="s">
        <v>32</v>
      </c>
      <c r="C36" s="28" t="s">
        <v>33</v>
      </c>
      <c r="D36" s="26" t="s">
        <v>31</v>
      </c>
      <c r="E36" s="27">
        <v>50</v>
      </c>
      <c r="F36" s="22" t="s">
        <v>2</v>
      </c>
      <c r="G36" s="14" t="s">
        <v>40</v>
      </c>
      <c r="H36" s="14" t="s">
        <v>3</v>
      </c>
      <c r="I36" s="18">
        <v>549</v>
      </c>
      <c r="J36" s="10">
        <f t="shared" si="0"/>
        <v>27450</v>
      </c>
    </row>
    <row r="37" spans="1:10" s="23" customFormat="1" ht="47.25" x14ac:dyDescent="0.25">
      <c r="A37" s="14">
        <v>32</v>
      </c>
      <c r="B37" s="24" t="s">
        <v>34</v>
      </c>
      <c r="C37" s="28" t="s">
        <v>76</v>
      </c>
      <c r="D37" s="26" t="s">
        <v>1</v>
      </c>
      <c r="E37" s="27">
        <v>50</v>
      </c>
      <c r="F37" s="22" t="s">
        <v>2</v>
      </c>
      <c r="G37" s="14" t="s">
        <v>40</v>
      </c>
      <c r="H37" s="14" t="s">
        <v>3</v>
      </c>
      <c r="I37" s="18">
        <v>289</v>
      </c>
      <c r="J37" s="10">
        <f t="shared" si="0"/>
        <v>14450</v>
      </c>
    </row>
    <row r="38" spans="1:10" s="25" customFormat="1" ht="47.25" x14ac:dyDescent="0.25">
      <c r="A38" s="14">
        <v>33</v>
      </c>
      <c r="B38" s="24" t="s">
        <v>35</v>
      </c>
      <c r="C38" s="28" t="s">
        <v>36</v>
      </c>
      <c r="D38" s="26" t="s">
        <v>7</v>
      </c>
      <c r="E38" s="27">
        <v>50</v>
      </c>
      <c r="F38" s="22" t="s">
        <v>2</v>
      </c>
      <c r="G38" s="14" t="s">
        <v>40</v>
      </c>
      <c r="H38" s="14" t="s">
        <v>3</v>
      </c>
      <c r="I38" s="18">
        <v>4551</v>
      </c>
      <c r="J38" s="10">
        <f t="shared" si="0"/>
        <v>227550</v>
      </c>
    </row>
    <row r="39" spans="1:10" ht="15" customHeight="1" x14ac:dyDescent="0.25">
      <c r="A39" s="15"/>
      <c r="B39" s="6" t="s">
        <v>41</v>
      </c>
      <c r="C39" s="21"/>
      <c r="D39" s="16"/>
      <c r="E39" s="27"/>
      <c r="F39" s="11"/>
      <c r="G39" s="11"/>
      <c r="H39" s="12"/>
      <c r="I39" s="15"/>
      <c r="J39" s="13">
        <f>SUM(J6:J38)</f>
        <v>13095184</v>
      </c>
    </row>
    <row r="40" spans="1:10" ht="15.75" x14ac:dyDescent="0.25">
      <c r="E40" s="19"/>
    </row>
    <row r="41" spans="1:10" ht="15.75" x14ac:dyDescent="0.25">
      <c r="E41" s="19"/>
    </row>
    <row r="42" spans="1:10" ht="15.75" x14ac:dyDescent="0.25">
      <c r="E42" s="19"/>
    </row>
  </sheetData>
  <mergeCells count="1">
    <mergeCell ref="A4:I4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2019-01-29T12:28:01Z</cp:lastPrinted>
  <dcterms:created xsi:type="dcterms:W3CDTF">2019-01-21T10:44:44Z</dcterms:created>
  <dcterms:modified xsi:type="dcterms:W3CDTF">2019-01-29T12:38:32Z</dcterms:modified>
</cp:coreProperties>
</file>