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4355" windowHeight="9990"/>
  </bookViews>
  <sheets>
    <sheet name="№5" sheetId="1" r:id="rId1"/>
    <sheet name="Лист2" sheetId="2" r:id="rId2"/>
    <sheet name="Лист3" sheetId="3" r:id="rId3"/>
  </sheets>
  <definedNames>
    <definedName name="_xlnm._FilterDatabase" localSheetId="0" hidden="1">№5!$C$3:$C$67</definedName>
    <definedName name="_xlnm.Print_Area" localSheetId="0">№5!$A$4:$J$35</definedName>
  </definedNames>
  <calcPr calcId="144525"/>
</workbook>
</file>

<file path=xl/calcChain.xml><?xml version="1.0" encoding="utf-8"?>
<calcChain xmlns="http://schemas.openxmlformats.org/spreadsheetml/2006/main">
  <c r="J35" i="1" l="1"/>
  <c r="J33" i="1"/>
  <c r="J34" i="1"/>
  <c r="J32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<sst xmlns="http://schemas.openxmlformats.org/spreadsheetml/2006/main" count="173" uniqueCount="65">
  <si>
    <t>П.П</t>
  </si>
  <si>
    <t>Тауардың атауы/ Наименование  Товара</t>
  </si>
  <si>
    <t xml:space="preserve">Кыскаша аныктама/Краткое описание
</t>
  </si>
  <si>
    <t xml:space="preserve">Өлшем бірлігі/
Еди-
ница
изме-
рения
</t>
  </si>
  <si>
    <t xml:space="preserve">Саны/
Кол-во
</t>
  </si>
  <si>
    <t xml:space="preserve">Жеткізу шарттары (Инкотермс 2000 сәйкес)/
Условия
поставки
(в соот-
ветствии с
Инкотермс 2000)
</t>
  </si>
  <si>
    <t xml:space="preserve">Тауарды жеткізу мерзімі/
Срок
поставки Товара***
</t>
  </si>
  <si>
    <t xml:space="preserve">Тауарды жеткізу орыны/ Место
поставки Товара
</t>
  </si>
  <si>
    <t xml:space="preserve">Тауардың бірлігінің бағасы (теңгемен)/Цена за единицу товара
(в тенге)
</t>
  </si>
  <si>
    <t>Тауардың жалпы құны (теңгемен)/ 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</si>
  <si>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</si>
  <si>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</si>
  <si>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</si>
  <si>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 xml:space="preserve">Скальпель  </t>
  </si>
  <si>
    <t xml:space="preserve">Скальпель </t>
  </si>
  <si>
    <t>Мочеточниковый стент «двойная петля», длина 12 см, размер 3,0 СН</t>
  </si>
  <si>
    <t>шт</t>
  </si>
  <si>
    <t>Мочеточниковый стент «двойная петля», длина 12 см, размер 4,8 СН</t>
  </si>
  <si>
    <t>Стент мочеточниковый СН 4.8 26 см</t>
  </si>
  <si>
    <t>Стент мочеточниковый СН 4.8 30см</t>
  </si>
  <si>
    <t>кон</t>
  </si>
  <si>
    <t>Лейкопластырь</t>
  </si>
  <si>
    <t>Бахила однаразовые</t>
  </si>
  <si>
    <t xml:space="preserve"> Хирургические стерильные лезвия однократного применения №11</t>
  </si>
  <si>
    <t xml:space="preserve"> Хирургические стерильные лезвия однократного применения №12</t>
  </si>
  <si>
    <t xml:space="preserve"> Хирургические стерильные лезвия однократного применения №15</t>
  </si>
  <si>
    <t xml:space="preserve"> Хирургические стерильные лезвия однократного применения №20</t>
  </si>
  <si>
    <t>Мочеточниковый стент двухпетлевой представляет собой гибкую, рентгеноконтрастную трубку с закрытым спиральным дистальным концом. Размер 3,0 СН, длина 12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Срок годности (срок гарантии): 5 лет с даты производства.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</si>
  <si>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12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Срок годности (срок гарантии): 5 лет с даты производства. </t>
  </si>
  <si>
    <t xml:space="preserve">Мочеточниковый стент двухпетлевой представляет собой гибкую, рентгеноконтрастную трубку с закрытым спиральным дистальным концом. Размер 4,8 СН, длина 26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Срок годности (срок гарантии): 5 лет с даты производства. </t>
  </si>
  <si>
    <t>Мочеточниковый стент двухпетлевой представляет собой гибкую, рентгеноконтрастную трубку с закрытым спиральным дистальным концом. Размер 4,8 СН, длина 30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Срок годности (срок гарантии): 5 лет с даты производства.</t>
  </si>
  <si>
    <t>Бинт гипсовый</t>
  </si>
  <si>
    <t xml:space="preserve">Бинт гипсовый </t>
  </si>
  <si>
    <t xml:space="preserve"> Хирургические стерильные лезвия  однократного применения №10</t>
  </si>
  <si>
    <t xml:space="preserve">                    Закуп изделий медицинского назначения</t>
  </si>
  <si>
    <t xml:space="preserve">Пакеты для паровый стер.комбинир.рулоны </t>
  </si>
  <si>
    <t>рулон</t>
  </si>
  <si>
    <t>Итого:</t>
  </si>
  <si>
    <t>Приложение №1 к объявлению №5</t>
  </si>
  <si>
    <t>пара</t>
  </si>
  <si>
    <t xml:space="preserve">Бахила однаразовые,  из полиэтиленовой плёнки на резинках  разной плотности, от 25 до 35 г/м², размер 41х15 см, толщину плёнки 10 микрон и вес 2,0 грамма/штука. </t>
  </si>
  <si>
    <t>Размер 2,25см х 5м не ткан основе, в рулонах на полиэтиленовой основе, покрытой медицинским термоклеем</t>
  </si>
  <si>
    <t>Нетканевый  эластичный пластырь с  гипоаллергенным водоотталкивающим клеем и впитывающей прокладкой. Стерильная, мягкая и удобная, воздухопроницаемая, быстро и легко накладывается, не оставляет следов клея на коже после удаления.Самоклеящаяся стерильная абсорбирующая повязка из нетканого материала для всех видов швов, ссадин, порезов и хирургических ран с низким и средним уровнем экссудации. Состав: Нетканые-30% вискозы, 70%полиэстер. Подушечка- впитывающая способность в 8 раз больше собственного веса) Липкость: не более &gt;2.5 мм Сила кожицы: &gt;1,0 Н/см; Размер 10 х 6 см.</t>
  </si>
  <si>
    <t>Мензурка для раздачи таблеток</t>
  </si>
  <si>
    <t>Мензурка 100мл диаметр 40 мм,высота 60 мм для раздачи таблеток</t>
  </si>
  <si>
    <t xml:space="preserve">Размер 5смх5м  в рулонах микропористый хирургический пластырь на бумажной основе с гипоаллергенным акриловым клеем;
Ширина  - 5 cм, длина - 5 м.  Основа:    микропористая нетканая целлюлоза; Адгезив:    гипоаллергенный акриловый клей; </t>
  </si>
  <si>
    <t xml:space="preserve">Размер 2,5смх5м  в рулонах микропористый хирургический пластырь на бумажной основе с гипоаллергенным акриловым клеем;
Ширина  - 2,5 cм, длина - 5 м.  Основа:    микропористая нетканая целлюлоза; Адгезив:    гипоаллергенный акриловый клей; </t>
  </si>
  <si>
    <t xml:space="preserve">Размер 1,5смх5м  в рулонах микропористый хирургический пластырь на бумажной основе с гипоаллергенным акриловым клеем;
Ширина  - 1,5 cм, длина - 5 м.  Основа:    микропористая нетканая целлюлоза; Адгезив:    гипоаллергенный акриловый клей; </t>
  </si>
  <si>
    <t>Бинт гипсовый  размер - 270,0 ± 15,0 см. Цвет белый.  Бинты представляют собой полосы медицинской марли пропитанной высококачественным медицинским гипсом. Без внешних дефектов: дефектов намотки (дыр, складок, смещения угла), следов неравномерной пропитки гипсовой композицией. Ровно обрезанные (без бахромы) технологические кромки. Поверхностная плотность гипсовых бинтов – не менее 300 г/м2 и не более 700 г/м2. Осыпаемость гипсовой композиции – не более 10%. Время смачивания – не более 20 с. Уровень вымывания гипсовой композиции – не более 10%. Каждый гипсовый бинт должно быть  упакован в потребительскую (первичную) упаковку. Срок годности не менее 18 месяцев.</t>
  </si>
  <si>
    <t>Бинт гипсовый размер  270,0 ± 20,0  см. Цвет белый.  Бинты представляют собой полосы медицинской марли пропитанной высококачественным медицинским гипсом. Без внешних дефектов: дефектов намотки (дыр, складок, смещения угла), следов неравномерной пропитки гипсовой композицией. Ровно обрезанные (без бахромы) технологические кромки. Поверхностная плотность гипсовых бинтов – не менее 300 г/м2 и не более 700 г/м2. Осыпаемость гипсовой композиции – не более 10%. Время смачивания – не более 20 с. Уровень вымывания гипсовой композиции – не более 10%. Каждый гипсовый бинт должно быть  упакован в потребительскую (первичную) упаковку. Срок годности не менее 18 месяцев.</t>
  </si>
  <si>
    <t>Рулон комбинированный плоский , 75мм х 200мм. Комбинированные рулоны плоские состоят из прозрачной синтетической (полиэстер/полипропилен) пленки и бумаги для паровой стерилизации. Толщина пленки 56 мкм. В комбинированной упаковке используется специальная водоотталкивающая бумага, предназначенная для паровой стерилизации. Плотность 70г/м, рН 6,0-8,0.   Срок хранения в упакованных изделиях не менее 60 месяцев. Допустимые отклонения по ширине рулонов плюс-минус 5мм. Ширина рулонов не менее 75мм, длина рулонов не менее 200 м.  РК.</t>
  </si>
  <si>
    <t xml:space="preserve">Рулон комбинированный плоский,  150мм х 200м
Комбинированные рулоны плоские состоят из прозрачной синтетической (полиэстер/полипропилен) пленки и бумаги для паровой стерилизации. Толщина пленки 56 мкм. В комбинированной упаковке используется специальная водоотталкивающая бумага, предназначенная для паровой стерилизации. Плотность 70г/м, рН 6,0-8,0.   Срок хранения в упакованных изделиях не менее 60 месяцев. Допустимые отклонения по ширине рулонов плюс-минус 5мм. Ширина рулонов не менее 75мм, длина рулонов не менее 200 м.  РК.
</t>
  </si>
  <si>
    <t xml:space="preserve">Рулон комбинированный плоский,  300мм х 200м
Комбинированные рулоны плоские состоят из прозрачной синтетической (полиэстер/полипропилен) пленки и бумаги для паровой стерилизации. Толщина пленки 56 мкм. В комбинированной упаковке используется специальная водоотталкивающая бумага, предназначенная для паровой стерилизации. Плотность 70г/м, рН 6,0-8,0.   Срок хранения в упакованных изделиях не менее 60 месяцев. Допустимые отклонения по ширине рулонов плюс-минус 5мм. Ширина рулонов не менее 75мм, длина рулонов не менее 200 м.  РК.
</t>
  </si>
  <si>
    <t xml:space="preserve">Рулон комбинированный плоский ,  200мм х 200м
Комбинированные рулоны плоские состоят из прозрачной синтетической (полиэстер/полипропилен) пленки и бумаги для паровой стерилизации. Толщина пленки 56 мкм. В комбинированной упаковке используется специальная водоотталкивающая бумага, предназначенная для паровой стерилизации. Плотность 70г/м, рН 6,0-8,0.   Срок хранения в упакованных изделиях не менее 60 месяцев. Допустимые отклонения по ширине рулонов плюс-минус 5мм. Ширина рулонов не менее 75мм, длина рулонов не менее 200 м.  РК.
</t>
  </si>
  <si>
    <t xml:space="preserve">Натронная известь </t>
  </si>
  <si>
    <t>Углекислого газа натронная известь, частицы сферической формы 2-4 мм для оптимального распределения в абсорбере и увеличения площади поглощения, производительность более 130 л/кг, содержание пыли 0,2%, твердость 97%, сопротивление потоку (60 л/мин) менее 1,5см Н2О, канистра 5л (масса не менее 4,25кг), цветоиндикация: белый-фиолетовый. Состав: гидроокись кальция – 93,5%, гидроокись натрия – 1,5%, цеолит – 5%, индикатор – 0,03%,  относительная влажность не менее 15,9%. Упаковка: клинически чистая, 2шт.  канистра 5л, цветоиндикация (белый-фиолетовый). Срок годности (срок гарантии) 5 лет от даты изготовления.</t>
  </si>
  <si>
    <t>Размер 5см х5 м. на тканьевой основе  в рулонахю  Основы – ткань хлопчатобумажная;  в качестве клеевого слоя – акрилатный клей (эмульсия акриловая, аммиак водный ) или термоплавкий клей,  в качестве защитного покрытия – материал антиадгезионный. Сопротивление отслаиванию должно быть не менее 0,50 Н/см от пластины из нержавеющей стали. Количество акрилатного клея на 1м2 ткани хлопчатобумажной должно быть (40±20) г. Количество термоплавкого клея на 1м2 ткани хлопчатобумажной должно быть (50±30) г. 5. Срок годности: 4 года со дня изготовления. Класс 1 – с низкой степенью риска</t>
  </si>
  <si>
    <t>Самоклеящаяся стерильная абсорбирующая повязка</t>
  </si>
  <si>
    <t>Система электродная электроэнцефалографическаяМКС-КЭП в исполнении "МКС-КЭП-26(Электродная шапочка МСSСар-23РазмерS42-48</t>
  </si>
  <si>
    <t>Система электродная электроэнцефалографическаяМКС-КЭП в исполнении "МКС-КЭП-26(Электродная шапочка МСSСар-23РазмерМ48-54</t>
  </si>
  <si>
    <t>Система электродная электроэнцефалографическаяМКС-КЭП в исполнении "МКС-КЭП-26(комплект без шапочек)</t>
  </si>
  <si>
    <t>комплект</t>
  </si>
  <si>
    <t>Электродная шапочка</t>
  </si>
  <si>
    <t xml:space="preserve">Электродная шапочка </t>
  </si>
  <si>
    <t>Система электродная электроэнцефалографическаят (комплект без шапочек)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</si>
</sst>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  <numFmt numFmtId="174" formatCode="0_ "/>
    <numFmt numFmtId="175" formatCode="_-* #,##0.0\ _₽_-;\-* #,##0.0\ _₽_-;_-* &quot;-&quot;??\ _₽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1">
    <xf numFmtId="0" fontId="0" fillId="0" borderId="0"/>
    <xf numFmtId="0" fontId="1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22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5" fillId="8" borderId="4" applyNumberFormat="0" applyAlignment="0" applyProtection="0"/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0" borderId="0"/>
    <xf numFmtId="0" fontId="3" fillId="0" borderId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9" fillId="24" borderId="10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165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9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">
    <xf numFmtId="0" fontId="0" fillId="0" borderId="0" xfId="0"/>
    <xf numFmtId="0" fontId="35" fillId="2" borderId="3" xfId="0" applyFont="1" applyFill="1" applyBorder="1" applyAlignment="1">
      <alignment horizontal="left" vertical="top" wrapText="1"/>
    </xf>
    <xf numFmtId="0" fontId="35" fillId="2" borderId="3" xfId="0" applyFont="1" applyFill="1" applyBorder="1" applyAlignment="1">
      <alignment horizontal="center" vertical="top" wrapText="1"/>
    </xf>
    <xf numFmtId="174" fontId="35" fillId="2" borderId="3" xfId="0" applyNumberFormat="1" applyFont="1" applyFill="1" applyBorder="1" applyAlignment="1">
      <alignment horizontal="center" vertical="top" wrapText="1"/>
    </xf>
    <xf numFmtId="168" fontId="35" fillId="2" borderId="3" xfId="0" applyNumberFormat="1" applyFont="1" applyFill="1" applyBorder="1" applyAlignment="1">
      <alignment horizontal="center" vertical="top" wrapText="1"/>
    </xf>
    <xf numFmtId="175" fontId="35" fillId="2" borderId="3" xfId="207" applyNumberFormat="1" applyFont="1" applyFill="1" applyBorder="1" applyAlignment="1">
      <alignment vertical="top" wrapText="1"/>
    </xf>
    <xf numFmtId="0" fontId="32" fillId="2" borderId="3" xfId="0" applyFont="1" applyFill="1" applyBorder="1" applyAlignment="1">
      <alignment horizontal="left" vertical="top"/>
    </xf>
    <xf numFmtId="0" fontId="32" fillId="2" borderId="3" xfId="0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center" vertical="top"/>
    </xf>
    <xf numFmtId="0" fontId="36" fillId="2" borderId="3" xfId="0" applyFont="1" applyFill="1" applyBorder="1" applyAlignment="1">
      <alignment horizontal="center" vertical="top" wrapText="1"/>
    </xf>
    <xf numFmtId="0" fontId="37" fillId="2" borderId="3" xfId="206" applyNumberFormat="1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vertical="top"/>
    </xf>
    <xf numFmtId="0" fontId="32" fillId="2" borderId="3" xfId="0" applyFont="1" applyFill="1" applyBorder="1" applyAlignment="1">
      <alignment horizontal="center" vertical="top" wrapText="1"/>
    </xf>
    <xf numFmtId="0" fontId="32" fillId="2" borderId="0" xfId="0" applyFont="1" applyFill="1"/>
    <xf numFmtId="0" fontId="32" fillId="2" borderId="0" xfId="0" applyFont="1" applyFill="1" applyBorder="1"/>
    <xf numFmtId="0" fontId="33" fillId="2" borderId="14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166" fontId="34" fillId="2" borderId="3" xfId="0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vertical="top"/>
    </xf>
    <xf numFmtId="175" fontId="33" fillId="2" borderId="3" xfId="0" applyNumberFormat="1" applyFont="1" applyFill="1" applyBorder="1" applyAlignment="1">
      <alignment horizontal="right" vertical="top"/>
    </xf>
    <xf numFmtId="0" fontId="32" fillId="2" borderId="1" xfId="0" applyFont="1" applyFill="1" applyBorder="1" applyAlignment="1">
      <alignment horizontal="center" vertical="top" wrapText="1"/>
    </xf>
    <xf numFmtId="0" fontId="38" fillId="0" borderId="3" xfId="0" applyFont="1" applyFill="1" applyBorder="1" applyAlignment="1">
      <alignment horizontal="left" vertical="top" wrapText="1"/>
    </xf>
    <xf numFmtId="0" fontId="39" fillId="2" borderId="3" xfId="0" applyFont="1" applyFill="1" applyBorder="1" applyAlignment="1">
      <alignment horizontal="center" vertical="top" wrapText="1"/>
    </xf>
    <xf numFmtId="175" fontId="38" fillId="2" borderId="3" xfId="207" applyNumberFormat="1" applyFont="1" applyFill="1" applyBorder="1" applyAlignment="1">
      <alignment vertical="top" wrapText="1"/>
    </xf>
    <xf numFmtId="0" fontId="38" fillId="0" borderId="3" xfId="0" applyFont="1" applyFill="1" applyBorder="1" applyAlignment="1">
      <alignment horizontal="center" vertical="top" wrapText="1"/>
    </xf>
    <xf numFmtId="174" fontId="38" fillId="0" borderId="3" xfId="0" applyNumberFormat="1" applyFont="1" applyFill="1" applyBorder="1" applyAlignment="1">
      <alignment horizontal="center" vertical="top" wrapText="1"/>
    </xf>
    <xf numFmtId="168" fontId="38" fillId="0" borderId="3" xfId="0" applyNumberFormat="1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top"/>
    </xf>
    <xf numFmtId="0" fontId="33" fillId="2" borderId="13" xfId="0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right"/>
    </xf>
  </cellXfs>
  <cellStyles count="211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3" xfId="43"/>
    <cellStyle name="Calculation 4" xfId="4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3" xfId="56"/>
    <cellStyle name="Input 4" xfId="57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3" xfId="64"/>
    <cellStyle name="Note 4" xfId="65"/>
    <cellStyle name="Output" xfId="66"/>
    <cellStyle name="Output 2" xfId="67"/>
    <cellStyle name="Output 3" xfId="68"/>
    <cellStyle name="Output 4" xfId="69"/>
    <cellStyle name="Style 1" xfId="70"/>
    <cellStyle name="Title" xfId="71"/>
    <cellStyle name="Total" xfId="72"/>
    <cellStyle name="Total 2" xfId="73"/>
    <cellStyle name="Total 3" xfId="74"/>
    <cellStyle name="Total 4" xfId="7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1" xfId="87"/>
    <cellStyle name="Обычный 11 2" xfId="88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Обычный_имн бюджет" xfId="206"/>
    <cellStyle name="Примечание 2" xfId="163"/>
    <cellStyle name="Примечание 2 2" xfId="164"/>
    <cellStyle name="Примечание 2 3" xfId="165"/>
    <cellStyle name="Примечание 2 4" xfId="16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4"/>
    <cellStyle name="Финансовый 18" xfId="201"/>
    <cellStyle name="Финансовый 19" xfId="203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_НПЛ Биоматериаловедение 2008" xfId="187"/>
    <cellStyle name="Финансовый 20" xfId="200"/>
    <cellStyle name="Финансовый 21" xfId="202"/>
    <cellStyle name="Финансовый 22" xfId="205"/>
    <cellStyle name="Финансовый 23" xfId="208"/>
    <cellStyle name="Финансовый 24" xfId="209"/>
    <cellStyle name="Финансовый 25" xfId="207"/>
    <cellStyle name="Финансовый 26" xfId="210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5"/>
  <sheetViews>
    <sheetView tabSelected="1" workbookViewId="0">
      <selection activeCell="B9" sqref="B9"/>
    </sheetView>
  </sheetViews>
  <sheetFormatPr defaultRowHeight="12.75" x14ac:dyDescent="0.2"/>
  <cols>
    <col min="1" max="1" width="4.42578125" style="13" customWidth="1"/>
    <col min="2" max="2" width="40" style="13" customWidth="1"/>
    <col min="3" max="3" width="81.85546875" style="13" customWidth="1"/>
    <col min="4" max="4" width="7.5703125" style="13" customWidth="1"/>
    <col min="5" max="5" width="9.28515625" style="13" bestFit="1" customWidth="1"/>
    <col min="6" max="6" width="16.140625" style="13" customWidth="1"/>
    <col min="7" max="7" width="20.85546875" style="13" customWidth="1"/>
    <col min="8" max="8" width="28" style="13" customWidth="1"/>
    <col min="9" max="9" width="16" style="13" customWidth="1"/>
    <col min="10" max="10" width="14.42578125" style="13" customWidth="1"/>
    <col min="11" max="11" width="11.28515625" style="13" bestFit="1" customWidth="1"/>
    <col min="12" max="16384" width="9.140625" style="13"/>
  </cols>
  <sheetData>
    <row r="4" spans="1:10" x14ac:dyDescent="0.2">
      <c r="B4" s="14"/>
      <c r="C4" s="14"/>
      <c r="D4" s="14"/>
      <c r="E4" s="14"/>
      <c r="F4" s="14"/>
      <c r="G4" s="14"/>
      <c r="H4" s="34" t="s">
        <v>38</v>
      </c>
      <c r="I4" s="34"/>
      <c r="J4" s="34"/>
    </row>
    <row r="5" spans="1:10" x14ac:dyDescent="0.2">
      <c r="H5" s="15"/>
      <c r="I5" s="15"/>
      <c r="J5" s="15"/>
    </row>
    <row r="6" spans="1:10" x14ac:dyDescent="0.2">
      <c r="A6" s="30" t="s">
        <v>34</v>
      </c>
      <c r="B6" s="31"/>
      <c r="C6" s="31"/>
      <c r="D6" s="31"/>
      <c r="E6" s="31"/>
      <c r="F6" s="31"/>
      <c r="G6" s="31"/>
      <c r="H6" s="16"/>
      <c r="I6" s="17"/>
      <c r="J6" s="17"/>
    </row>
    <row r="7" spans="1:10" ht="114.75" x14ac:dyDescent="0.2">
      <c r="A7" s="18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20" t="s">
        <v>9</v>
      </c>
    </row>
    <row r="8" spans="1:10" ht="39.75" customHeight="1" x14ac:dyDescent="0.2">
      <c r="A8" s="12">
        <v>1</v>
      </c>
      <c r="B8" s="6" t="s">
        <v>13</v>
      </c>
      <c r="C8" s="7" t="s">
        <v>33</v>
      </c>
      <c r="D8" s="8" t="s">
        <v>16</v>
      </c>
      <c r="E8" s="8">
        <v>1000</v>
      </c>
      <c r="F8" s="9" t="s">
        <v>10</v>
      </c>
      <c r="G8" s="12" t="s">
        <v>11</v>
      </c>
      <c r="H8" s="12" t="s">
        <v>12</v>
      </c>
      <c r="I8" s="4">
        <v>120</v>
      </c>
      <c r="J8" s="5">
        <f t="shared" ref="J8:J31" si="0">E8*I8</f>
        <v>120000</v>
      </c>
    </row>
    <row r="9" spans="1:10" ht="43.5" customHeight="1" x14ac:dyDescent="0.2">
      <c r="A9" s="12">
        <v>2</v>
      </c>
      <c r="B9" s="6" t="s">
        <v>14</v>
      </c>
      <c r="C9" s="7" t="s">
        <v>23</v>
      </c>
      <c r="D9" s="8" t="s">
        <v>16</v>
      </c>
      <c r="E9" s="8">
        <v>1500</v>
      </c>
      <c r="F9" s="9" t="s">
        <v>10</v>
      </c>
      <c r="G9" s="12" t="s">
        <v>11</v>
      </c>
      <c r="H9" s="12" t="s">
        <v>12</v>
      </c>
      <c r="I9" s="4">
        <v>120</v>
      </c>
      <c r="J9" s="5">
        <f t="shared" si="0"/>
        <v>180000</v>
      </c>
    </row>
    <row r="10" spans="1:10" ht="45" customHeight="1" x14ac:dyDescent="0.2">
      <c r="A10" s="12">
        <v>3</v>
      </c>
      <c r="B10" s="6" t="s">
        <v>13</v>
      </c>
      <c r="C10" s="7" t="s">
        <v>24</v>
      </c>
      <c r="D10" s="8" t="s">
        <v>16</v>
      </c>
      <c r="E10" s="8">
        <v>200</v>
      </c>
      <c r="F10" s="9" t="s">
        <v>10</v>
      </c>
      <c r="G10" s="12" t="s">
        <v>11</v>
      </c>
      <c r="H10" s="12" t="s">
        <v>12</v>
      </c>
      <c r="I10" s="4">
        <v>120</v>
      </c>
      <c r="J10" s="5">
        <f t="shared" si="0"/>
        <v>24000</v>
      </c>
    </row>
    <row r="11" spans="1:10" ht="41.25" customHeight="1" x14ac:dyDescent="0.2">
      <c r="A11" s="12">
        <v>4</v>
      </c>
      <c r="B11" s="6" t="s">
        <v>14</v>
      </c>
      <c r="C11" s="7" t="s">
        <v>25</v>
      </c>
      <c r="D11" s="8" t="s">
        <v>16</v>
      </c>
      <c r="E11" s="8">
        <v>1500</v>
      </c>
      <c r="F11" s="9" t="s">
        <v>10</v>
      </c>
      <c r="G11" s="12" t="s">
        <v>11</v>
      </c>
      <c r="H11" s="12" t="s">
        <v>12</v>
      </c>
      <c r="I11" s="4">
        <v>120</v>
      </c>
      <c r="J11" s="5">
        <f t="shared" si="0"/>
        <v>180000</v>
      </c>
    </row>
    <row r="12" spans="1:10" ht="39.75" customHeight="1" x14ac:dyDescent="0.2">
      <c r="A12" s="12">
        <v>5</v>
      </c>
      <c r="B12" s="6" t="s">
        <v>13</v>
      </c>
      <c r="C12" s="7" t="s">
        <v>26</v>
      </c>
      <c r="D12" s="8" t="s">
        <v>16</v>
      </c>
      <c r="E12" s="8">
        <v>500</v>
      </c>
      <c r="F12" s="9" t="s">
        <v>10</v>
      </c>
      <c r="G12" s="12" t="s">
        <v>11</v>
      </c>
      <c r="H12" s="12" t="s">
        <v>12</v>
      </c>
      <c r="I12" s="4">
        <v>120</v>
      </c>
      <c r="J12" s="5">
        <f t="shared" si="0"/>
        <v>60000</v>
      </c>
    </row>
    <row r="13" spans="1:10" ht="106.5" customHeight="1" x14ac:dyDescent="0.2">
      <c r="A13" s="12">
        <v>6</v>
      </c>
      <c r="B13" s="1" t="s">
        <v>15</v>
      </c>
      <c r="C13" s="1" t="s">
        <v>27</v>
      </c>
      <c r="D13" s="2" t="s">
        <v>16</v>
      </c>
      <c r="E13" s="3">
        <v>20</v>
      </c>
      <c r="F13" s="9" t="s">
        <v>10</v>
      </c>
      <c r="G13" s="12" t="s">
        <v>11</v>
      </c>
      <c r="H13" s="12" t="s">
        <v>12</v>
      </c>
      <c r="I13" s="4">
        <v>14520</v>
      </c>
      <c r="J13" s="5">
        <f t="shared" si="0"/>
        <v>290400</v>
      </c>
    </row>
    <row r="14" spans="1:10" ht="106.5" customHeight="1" x14ac:dyDescent="0.2">
      <c r="A14" s="12">
        <v>7</v>
      </c>
      <c r="B14" s="1" t="s">
        <v>17</v>
      </c>
      <c r="C14" s="1" t="s">
        <v>28</v>
      </c>
      <c r="D14" s="2" t="s">
        <v>16</v>
      </c>
      <c r="E14" s="3">
        <v>10</v>
      </c>
      <c r="F14" s="9" t="s">
        <v>10</v>
      </c>
      <c r="G14" s="12" t="s">
        <v>11</v>
      </c>
      <c r="H14" s="12" t="s">
        <v>12</v>
      </c>
      <c r="I14" s="4">
        <v>14502</v>
      </c>
      <c r="J14" s="5">
        <f t="shared" si="0"/>
        <v>145020</v>
      </c>
    </row>
    <row r="15" spans="1:10" ht="109.5" customHeight="1" x14ac:dyDescent="0.2">
      <c r="A15" s="12">
        <v>8</v>
      </c>
      <c r="B15" s="10" t="s">
        <v>18</v>
      </c>
      <c r="C15" s="1" t="s">
        <v>29</v>
      </c>
      <c r="D15" s="11"/>
      <c r="E15" s="3">
        <v>15</v>
      </c>
      <c r="F15" s="9" t="s">
        <v>10</v>
      </c>
      <c r="G15" s="12" t="s">
        <v>11</v>
      </c>
      <c r="H15" s="12" t="s">
        <v>12</v>
      </c>
      <c r="I15" s="4">
        <v>14672</v>
      </c>
      <c r="J15" s="5">
        <f t="shared" si="0"/>
        <v>220080</v>
      </c>
    </row>
    <row r="16" spans="1:10" ht="109.5" customHeight="1" x14ac:dyDescent="0.2">
      <c r="A16" s="12">
        <v>9</v>
      </c>
      <c r="B16" s="10" t="s">
        <v>19</v>
      </c>
      <c r="C16" s="1" t="s">
        <v>30</v>
      </c>
      <c r="D16" s="11"/>
      <c r="E16" s="3">
        <v>15</v>
      </c>
      <c r="F16" s="9" t="s">
        <v>10</v>
      </c>
      <c r="G16" s="12" t="s">
        <v>11</v>
      </c>
      <c r="H16" s="12" t="s">
        <v>12</v>
      </c>
      <c r="I16" s="4">
        <v>14672</v>
      </c>
      <c r="J16" s="5">
        <f t="shared" si="0"/>
        <v>220080</v>
      </c>
    </row>
    <row r="17" spans="1:10" ht="109.5" customHeight="1" x14ac:dyDescent="0.2">
      <c r="A17" s="12">
        <v>10</v>
      </c>
      <c r="B17" s="1" t="s">
        <v>54</v>
      </c>
      <c r="C17" s="1" t="s">
        <v>55</v>
      </c>
      <c r="D17" s="2" t="s">
        <v>20</v>
      </c>
      <c r="E17" s="3">
        <v>30</v>
      </c>
      <c r="F17" s="9" t="s">
        <v>10</v>
      </c>
      <c r="G17" s="12" t="s">
        <v>11</v>
      </c>
      <c r="H17" s="12" t="s">
        <v>12</v>
      </c>
      <c r="I17" s="4">
        <v>14000</v>
      </c>
      <c r="J17" s="5">
        <f t="shared" si="0"/>
        <v>420000</v>
      </c>
    </row>
    <row r="18" spans="1:10" ht="93" customHeight="1" x14ac:dyDescent="0.2">
      <c r="A18" s="12">
        <v>11</v>
      </c>
      <c r="B18" s="1" t="s">
        <v>21</v>
      </c>
      <c r="C18" s="1" t="s">
        <v>56</v>
      </c>
      <c r="D18" s="2" t="s">
        <v>16</v>
      </c>
      <c r="E18" s="3">
        <v>200</v>
      </c>
      <c r="F18" s="12" t="s">
        <v>10</v>
      </c>
      <c r="G18" s="12" t="s">
        <v>11</v>
      </c>
      <c r="H18" s="12" t="s">
        <v>12</v>
      </c>
      <c r="I18" s="4">
        <v>400</v>
      </c>
      <c r="J18" s="5">
        <f t="shared" si="0"/>
        <v>80000</v>
      </c>
    </row>
    <row r="19" spans="1:10" ht="57" customHeight="1" x14ac:dyDescent="0.2">
      <c r="A19" s="12">
        <v>12</v>
      </c>
      <c r="B19" s="1" t="s">
        <v>21</v>
      </c>
      <c r="C19" s="1" t="s">
        <v>45</v>
      </c>
      <c r="D19" s="2" t="s">
        <v>16</v>
      </c>
      <c r="E19" s="3">
        <v>300</v>
      </c>
      <c r="F19" s="12" t="s">
        <v>10</v>
      </c>
      <c r="G19" s="12" t="s">
        <v>11</v>
      </c>
      <c r="H19" s="12" t="s">
        <v>12</v>
      </c>
      <c r="I19" s="4">
        <v>400</v>
      </c>
      <c r="J19" s="5">
        <f t="shared" si="0"/>
        <v>120000</v>
      </c>
    </row>
    <row r="20" spans="1:10" ht="56.25" customHeight="1" x14ac:dyDescent="0.2">
      <c r="A20" s="12">
        <v>13</v>
      </c>
      <c r="B20" s="1" t="s">
        <v>21</v>
      </c>
      <c r="C20" s="1" t="s">
        <v>46</v>
      </c>
      <c r="D20" s="2" t="s">
        <v>16</v>
      </c>
      <c r="E20" s="3">
        <v>300</v>
      </c>
      <c r="F20" s="12" t="s">
        <v>10</v>
      </c>
      <c r="G20" s="12" t="s">
        <v>11</v>
      </c>
      <c r="H20" s="12" t="s">
        <v>12</v>
      </c>
      <c r="I20" s="4">
        <v>300</v>
      </c>
      <c r="J20" s="5">
        <f t="shared" si="0"/>
        <v>90000</v>
      </c>
    </row>
    <row r="21" spans="1:10" ht="56.25" customHeight="1" x14ac:dyDescent="0.2">
      <c r="A21" s="12">
        <v>14</v>
      </c>
      <c r="B21" s="1" t="s">
        <v>21</v>
      </c>
      <c r="C21" s="1" t="s">
        <v>47</v>
      </c>
      <c r="D21" s="2" t="s">
        <v>16</v>
      </c>
      <c r="E21" s="3">
        <v>300</v>
      </c>
      <c r="F21" s="12" t="s">
        <v>10</v>
      </c>
      <c r="G21" s="12" t="s">
        <v>11</v>
      </c>
      <c r="H21" s="12" t="s">
        <v>12</v>
      </c>
      <c r="I21" s="4">
        <v>200</v>
      </c>
      <c r="J21" s="5">
        <f t="shared" si="0"/>
        <v>60000</v>
      </c>
    </row>
    <row r="22" spans="1:10" ht="40.5" customHeight="1" x14ac:dyDescent="0.2">
      <c r="A22" s="12">
        <v>15</v>
      </c>
      <c r="B22" s="1" t="s">
        <v>21</v>
      </c>
      <c r="C22" s="1" t="s">
        <v>41</v>
      </c>
      <c r="D22" s="2" t="s">
        <v>16</v>
      </c>
      <c r="E22" s="3">
        <v>300</v>
      </c>
      <c r="F22" s="12" t="s">
        <v>10</v>
      </c>
      <c r="G22" s="12" t="s">
        <v>11</v>
      </c>
      <c r="H22" s="12" t="s">
        <v>12</v>
      </c>
      <c r="I22" s="4">
        <v>200</v>
      </c>
      <c r="J22" s="5">
        <f t="shared" si="0"/>
        <v>60000</v>
      </c>
    </row>
    <row r="23" spans="1:10" ht="99" customHeight="1" x14ac:dyDescent="0.2">
      <c r="A23" s="12">
        <v>16</v>
      </c>
      <c r="B23" s="1" t="s">
        <v>57</v>
      </c>
      <c r="C23" s="1" t="s">
        <v>42</v>
      </c>
      <c r="D23" s="2" t="s">
        <v>16</v>
      </c>
      <c r="E23" s="3">
        <v>2000</v>
      </c>
      <c r="F23" s="12" t="s">
        <v>10</v>
      </c>
      <c r="G23" s="12" t="s">
        <v>11</v>
      </c>
      <c r="H23" s="12" t="s">
        <v>12</v>
      </c>
      <c r="I23" s="4">
        <v>400</v>
      </c>
      <c r="J23" s="5">
        <f t="shared" si="0"/>
        <v>800000</v>
      </c>
    </row>
    <row r="24" spans="1:10" ht="37.5" customHeight="1" x14ac:dyDescent="0.2">
      <c r="A24" s="12">
        <v>17</v>
      </c>
      <c r="B24" s="1" t="s">
        <v>43</v>
      </c>
      <c r="C24" s="1" t="s">
        <v>44</v>
      </c>
      <c r="D24" s="2" t="s">
        <v>16</v>
      </c>
      <c r="E24" s="3">
        <v>300</v>
      </c>
      <c r="F24" s="12" t="s">
        <v>10</v>
      </c>
      <c r="G24" s="12" t="s">
        <v>11</v>
      </c>
      <c r="H24" s="12" t="s">
        <v>12</v>
      </c>
      <c r="I24" s="4">
        <v>500</v>
      </c>
      <c r="J24" s="5">
        <f t="shared" si="0"/>
        <v>150000</v>
      </c>
    </row>
    <row r="25" spans="1:10" ht="124.5" customHeight="1" x14ac:dyDescent="0.2">
      <c r="A25" s="12">
        <v>18</v>
      </c>
      <c r="B25" s="1" t="s">
        <v>31</v>
      </c>
      <c r="C25" s="1" t="s">
        <v>48</v>
      </c>
      <c r="D25" s="2" t="s">
        <v>16</v>
      </c>
      <c r="E25" s="3">
        <v>600</v>
      </c>
      <c r="F25" s="12" t="s">
        <v>10</v>
      </c>
      <c r="G25" s="12" t="s">
        <v>11</v>
      </c>
      <c r="H25" s="12" t="s">
        <v>12</v>
      </c>
      <c r="I25" s="4">
        <v>500</v>
      </c>
      <c r="J25" s="5">
        <f t="shared" si="0"/>
        <v>300000</v>
      </c>
    </row>
    <row r="26" spans="1:10" ht="107.25" customHeight="1" x14ac:dyDescent="0.2">
      <c r="A26" s="12">
        <v>19</v>
      </c>
      <c r="B26" s="1" t="s">
        <v>32</v>
      </c>
      <c r="C26" s="1" t="s">
        <v>49</v>
      </c>
      <c r="D26" s="2" t="s">
        <v>16</v>
      </c>
      <c r="E26" s="3">
        <v>800</v>
      </c>
      <c r="F26" s="12" t="s">
        <v>10</v>
      </c>
      <c r="G26" s="12" t="s">
        <v>11</v>
      </c>
      <c r="H26" s="12" t="s">
        <v>12</v>
      </c>
      <c r="I26" s="4">
        <v>700</v>
      </c>
      <c r="J26" s="5">
        <f t="shared" si="0"/>
        <v>560000</v>
      </c>
    </row>
    <row r="27" spans="1:10" ht="39" customHeight="1" x14ac:dyDescent="0.2">
      <c r="A27" s="12">
        <v>20</v>
      </c>
      <c r="B27" s="1" t="s">
        <v>22</v>
      </c>
      <c r="C27" s="1" t="s">
        <v>40</v>
      </c>
      <c r="D27" s="2" t="s">
        <v>39</v>
      </c>
      <c r="E27" s="3">
        <v>60000</v>
      </c>
      <c r="F27" s="12" t="s">
        <v>10</v>
      </c>
      <c r="G27" s="12" t="s">
        <v>11</v>
      </c>
      <c r="H27" s="12" t="s">
        <v>12</v>
      </c>
      <c r="I27" s="4">
        <v>10</v>
      </c>
      <c r="J27" s="5">
        <f t="shared" si="0"/>
        <v>600000</v>
      </c>
    </row>
    <row r="28" spans="1:10" ht="84" customHeight="1" x14ac:dyDescent="0.2">
      <c r="A28" s="12">
        <v>21</v>
      </c>
      <c r="B28" s="1" t="s">
        <v>35</v>
      </c>
      <c r="C28" s="1" t="s">
        <v>50</v>
      </c>
      <c r="D28" s="2" t="s">
        <v>36</v>
      </c>
      <c r="E28" s="3">
        <v>20</v>
      </c>
      <c r="F28" s="12" t="s">
        <v>10</v>
      </c>
      <c r="G28" s="12" t="s">
        <v>11</v>
      </c>
      <c r="H28" s="12" t="s">
        <v>12</v>
      </c>
      <c r="I28" s="4">
        <v>8000</v>
      </c>
      <c r="J28" s="5">
        <f t="shared" si="0"/>
        <v>160000</v>
      </c>
    </row>
    <row r="29" spans="1:10" ht="93.75" customHeight="1" x14ac:dyDescent="0.2">
      <c r="A29" s="12">
        <v>22</v>
      </c>
      <c r="B29" s="1" t="s">
        <v>35</v>
      </c>
      <c r="C29" s="1" t="s">
        <v>51</v>
      </c>
      <c r="D29" s="2" t="s">
        <v>36</v>
      </c>
      <c r="E29" s="3">
        <v>20</v>
      </c>
      <c r="F29" s="12" t="s">
        <v>10</v>
      </c>
      <c r="G29" s="12" t="s">
        <v>11</v>
      </c>
      <c r="H29" s="12" t="s">
        <v>12</v>
      </c>
      <c r="I29" s="4">
        <v>18000</v>
      </c>
      <c r="J29" s="5">
        <f t="shared" si="0"/>
        <v>360000</v>
      </c>
    </row>
    <row r="30" spans="1:10" ht="93.75" customHeight="1" x14ac:dyDescent="0.2">
      <c r="A30" s="12">
        <v>23</v>
      </c>
      <c r="B30" s="1" t="s">
        <v>35</v>
      </c>
      <c r="C30" s="1" t="s">
        <v>53</v>
      </c>
      <c r="D30" s="2" t="s">
        <v>36</v>
      </c>
      <c r="E30" s="3">
        <v>20</v>
      </c>
      <c r="F30" s="12" t="s">
        <v>10</v>
      </c>
      <c r="G30" s="12" t="s">
        <v>11</v>
      </c>
      <c r="H30" s="12" t="s">
        <v>12</v>
      </c>
      <c r="I30" s="4">
        <v>22000</v>
      </c>
      <c r="J30" s="5">
        <f t="shared" si="0"/>
        <v>440000</v>
      </c>
    </row>
    <row r="31" spans="1:10" ht="93.75" customHeight="1" x14ac:dyDescent="0.2">
      <c r="A31" s="12">
        <v>24</v>
      </c>
      <c r="B31" s="1" t="s">
        <v>35</v>
      </c>
      <c r="C31" s="1" t="s">
        <v>52</v>
      </c>
      <c r="D31" s="2" t="s">
        <v>36</v>
      </c>
      <c r="E31" s="3">
        <v>20</v>
      </c>
      <c r="F31" s="12" t="s">
        <v>10</v>
      </c>
      <c r="G31" s="12" t="s">
        <v>11</v>
      </c>
      <c r="H31" s="12" t="s">
        <v>12</v>
      </c>
      <c r="I31" s="4">
        <v>29000</v>
      </c>
      <c r="J31" s="5">
        <f t="shared" si="0"/>
        <v>580000</v>
      </c>
    </row>
    <row r="32" spans="1:10" ht="38.25" customHeight="1" x14ac:dyDescent="0.2">
      <c r="A32" s="23">
        <v>25</v>
      </c>
      <c r="B32" s="24" t="s">
        <v>62</v>
      </c>
      <c r="C32" s="24" t="s">
        <v>58</v>
      </c>
      <c r="D32" s="27" t="s">
        <v>61</v>
      </c>
      <c r="E32" s="28">
        <v>1</v>
      </c>
      <c r="F32" s="25" t="s">
        <v>10</v>
      </c>
      <c r="G32" s="25" t="s">
        <v>11</v>
      </c>
      <c r="H32" s="25" t="s">
        <v>12</v>
      </c>
      <c r="I32" s="29">
        <v>45721</v>
      </c>
      <c r="J32" s="26">
        <f>E32*I32</f>
        <v>45721</v>
      </c>
    </row>
    <row r="33" spans="1:10" ht="39" customHeight="1" x14ac:dyDescent="0.2">
      <c r="A33" s="23">
        <v>26</v>
      </c>
      <c r="B33" s="24" t="s">
        <v>63</v>
      </c>
      <c r="C33" s="24" t="s">
        <v>59</v>
      </c>
      <c r="D33" s="27" t="s">
        <v>61</v>
      </c>
      <c r="E33" s="28">
        <v>1</v>
      </c>
      <c r="F33" s="25" t="s">
        <v>10</v>
      </c>
      <c r="G33" s="25" t="s">
        <v>11</v>
      </c>
      <c r="H33" s="25" t="s">
        <v>12</v>
      </c>
      <c r="I33" s="29">
        <v>45721</v>
      </c>
      <c r="J33" s="26">
        <f t="shared" ref="J33:J34" si="1">E33*I33</f>
        <v>45721</v>
      </c>
    </row>
    <row r="34" spans="1:10" ht="39.75" customHeight="1" x14ac:dyDescent="0.2">
      <c r="A34" s="23">
        <v>27</v>
      </c>
      <c r="B34" s="24" t="s">
        <v>64</v>
      </c>
      <c r="C34" s="24" t="s">
        <v>60</v>
      </c>
      <c r="D34" s="27" t="s">
        <v>61</v>
      </c>
      <c r="E34" s="28">
        <v>1</v>
      </c>
      <c r="F34" s="25" t="s">
        <v>10</v>
      </c>
      <c r="G34" s="25" t="s">
        <v>11</v>
      </c>
      <c r="H34" s="25" t="s">
        <v>12</v>
      </c>
      <c r="I34" s="29">
        <v>205697</v>
      </c>
      <c r="J34" s="26">
        <f t="shared" si="1"/>
        <v>205697</v>
      </c>
    </row>
    <row r="35" spans="1:10" ht="20.25" customHeight="1" x14ac:dyDescent="0.2">
      <c r="A35" s="32" t="s">
        <v>37</v>
      </c>
      <c r="B35" s="33"/>
      <c r="C35" s="21"/>
      <c r="D35" s="21"/>
      <c r="E35" s="21"/>
      <c r="F35" s="21"/>
      <c r="G35" s="21"/>
      <c r="H35" s="21"/>
      <c r="I35" s="21"/>
      <c r="J35" s="22">
        <f>SUM(J8:J34)</f>
        <v>6516719</v>
      </c>
    </row>
  </sheetData>
  <mergeCells count="3">
    <mergeCell ref="A6:G6"/>
    <mergeCell ref="A35:B35"/>
    <mergeCell ref="H4:J4"/>
  </mergeCells>
  <pageMargins left="0.31496062992125984" right="0.31496062992125984" top="0.35433070866141736" bottom="0.35433070866141736" header="0.31496062992125984" footer="0.31496062992125984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№5</vt:lpstr>
      <vt:lpstr>Лист2</vt:lpstr>
      <vt:lpstr>Лист3</vt:lpstr>
      <vt:lpstr>№5!Область_печати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2019-02-13T09:20:31Z</cp:lastPrinted>
  <dcterms:created xsi:type="dcterms:W3CDTF">2019-01-25T10:52:35Z</dcterms:created>
  <dcterms:modified xsi:type="dcterms:W3CDTF">2019-02-13T10:34:03Z</dcterms:modified>
</cp:coreProperties>
</file>