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5" i="1" l="1"/>
  <c r="J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" i="1"/>
</calcChain>
</file>

<file path=xl/sharedStrings.xml><?xml version="1.0" encoding="utf-8"?>
<sst xmlns="http://schemas.openxmlformats.org/spreadsheetml/2006/main" count="253" uniqueCount="95">
  <si>
    <t>П.П</t>
  </si>
  <si>
    <t>Тауардың атауы/ Наименование  Товара</t>
  </si>
  <si>
    <t xml:space="preserve">Кыскаша аныктама/Краткое описание
</t>
  </si>
  <si>
    <t xml:space="preserve">Өлшем бірлігі/
Еди-
ница
изме-
рения
</t>
  </si>
  <si>
    <t xml:space="preserve">Саны/
Кол-во
</t>
  </si>
  <si>
    <t xml:space="preserve">Жеткізу шарттары (Инкотермс 2000 сәйкес)/
Условия
поставки
(в соот-
ветствии с
Инкотермс 2000)
</t>
  </si>
  <si>
    <t xml:space="preserve">Тауарды жеткізу мерзімі/
Срок
поставки Товара***
</t>
  </si>
  <si>
    <t xml:space="preserve">Тауарды жеткізу орыны/ Место
поставки Товара
</t>
  </si>
  <si>
    <t xml:space="preserve">Тауардың бірлігінің бағасы (теңгемен)/Цена за единицу товара
(в тенге)
</t>
  </si>
  <si>
    <t>Тауардың жалпы құны (теңгемен)/ Общая стоимость Товара
(в тенге)</t>
  </si>
  <si>
    <t>шт</t>
  </si>
  <si>
    <t xml:space="preserve">Колекальциферол (витамин D3) </t>
  </si>
  <si>
    <t>Симетикон</t>
  </si>
  <si>
    <t>Хлорамфеникол</t>
  </si>
  <si>
    <t xml:space="preserve">Транексамовая кислота </t>
  </si>
  <si>
    <t>Тримеперидин</t>
  </si>
  <si>
    <t>Нитроглицерин</t>
  </si>
  <si>
    <t>Оксибупрокаин</t>
  </si>
  <si>
    <t>Тропикамид</t>
  </si>
  <si>
    <t>Дексаметазон</t>
  </si>
  <si>
    <t>Аммиак</t>
  </si>
  <si>
    <t>Ситаглиптин</t>
  </si>
  <si>
    <t>Алоглиптин</t>
  </si>
  <si>
    <t>Дулаглутид</t>
  </si>
  <si>
    <t>Тизанидин</t>
  </si>
  <si>
    <t>Раствор для приема внутрь масляный 0,5 мг/мл 10 мл</t>
  </si>
  <si>
    <t>фл</t>
  </si>
  <si>
    <t>Линкомицин</t>
  </si>
  <si>
    <t>раствор 300 мг 2 мл</t>
  </si>
  <si>
    <t>амп</t>
  </si>
  <si>
    <t>22.15</t>
  </si>
  <si>
    <t xml:space="preserve">Сальбутамол </t>
  </si>
  <si>
    <t>раствор для небулайзера 5 мг/мл, 20 мл</t>
  </si>
  <si>
    <t>капсулы 200 мг</t>
  </si>
  <si>
    <t>капсула</t>
  </si>
  <si>
    <t>Раствор  для  в/в 10 %- 250 мл</t>
  </si>
  <si>
    <t>раствор для инъекций 100мг/мл 5 мл ампула №10</t>
  </si>
  <si>
    <t>Суспензия 50 мл</t>
  </si>
  <si>
    <t>линимент  для наружного применения  10%-25 гр.</t>
  </si>
  <si>
    <t xml:space="preserve">Декстроза </t>
  </si>
  <si>
    <t>раствор для инфузий 5%-200 мл</t>
  </si>
  <si>
    <t xml:space="preserve">Декстроза   </t>
  </si>
  <si>
    <t>Толперизон</t>
  </si>
  <si>
    <t>таблетки, покрытые пленочной оболочкой 50мг  №30</t>
  </si>
  <si>
    <t>таб</t>
  </si>
  <si>
    <t>Мометазон</t>
  </si>
  <si>
    <t> мазь для наружного применения 0,1% по 15 г</t>
  </si>
  <si>
    <t>туба</t>
  </si>
  <si>
    <t>Крем для наружного применения 0,1% -15 гр</t>
  </si>
  <si>
    <t>Активированный уголь</t>
  </si>
  <si>
    <t>Метилпреднизолон ацепонат</t>
  </si>
  <si>
    <t>эмульсия 0,1% по 20 г </t>
  </si>
  <si>
    <t>раствор для инъекций 5% по 1 мл</t>
  </si>
  <si>
    <t>Тиамин (Витамин В1)</t>
  </si>
  <si>
    <t>Трамадол</t>
  </si>
  <si>
    <t> Диазепам</t>
  </si>
  <si>
    <t>раствор для инъекций в ампулах 5мг/мл 2мл №10</t>
  </si>
  <si>
    <t>раствор для инъекций 2% по 1 мл №5</t>
  </si>
  <si>
    <t>Фентанил</t>
  </si>
  <si>
    <t> раствор для инъекций 0,005% по 2 мл  №5</t>
  </si>
  <si>
    <t>Фолиевая кислота</t>
  </si>
  <si>
    <t> таблетки 1мг по 50 таблеток</t>
  </si>
  <si>
    <t>Этанол</t>
  </si>
  <si>
    <t>раствор 70% по 50 мл во флаконе</t>
  </si>
  <si>
    <t xml:space="preserve">Йод  </t>
  </si>
  <si>
    <t>раствор спиртовой 5%-20 мл</t>
  </si>
  <si>
    <t>Натрия хлорид, натрия ацетат, калия хлорид</t>
  </si>
  <si>
    <t>раствор для инфузий 200 мл</t>
  </si>
  <si>
    <t>таблетки подъязычные 0,5 мг №40</t>
  </si>
  <si>
    <t>Ибупрофен</t>
  </si>
  <si>
    <t>суспензия для приема внутрь 100мг/5мл по 100 мл во флаконе</t>
  </si>
  <si>
    <t>Ацикловир</t>
  </si>
  <si>
    <t>крем 5% по 10 г</t>
  </si>
  <si>
    <t>Дипиридамол</t>
  </si>
  <si>
    <t>таблетки, покрытые пленочной оболочкой  25 мг №120</t>
  </si>
  <si>
    <t>Парацетамол</t>
  </si>
  <si>
    <t>таблетки  0,2 г</t>
  </si>
  <si>
    <t> капли глазные 0,4% по 5 мл</t>
  </si>
  <si>
    <t> капли глазные 1% по 10 мл</t>
  </si>
  <si>
    <t>капли глазные 0,5% по 10 мл</t>
  </si>
  <si>
    <t> капли глазные 0,1% по 10 мл</t>
  </si>
  <si>
    <t>раствор для наружного применения 10% по 20 мл </t>
  </si>
  <si>
    <t>Хлоргексидин</t>
  </si>
  <si>
    <t>раствор для наружного применения 0,05%-100 мл</t>
  </si>
  <si>
    <t>таблетки, покрытые пленочной оболочкой 50 мг</t>
  </si>
  <si>
    <t>таблетки, покрытые пленочной оболочкой  100 мг</t>
  </si>
  <si>
    <t>таблетки, покрытые пленочной оболочкой 25 мг</t>
  </si>
  <si>
    <t>раствор для подкожного введения  0,75мг/0,5мл</t>
  </si>
  <si>
    <t>раствор для подкожного введения  1,5мг/0,5мл</t>
  </si>
  <si>
    <t>таблетки 2 мг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</si>
  <si>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</si>
  <si>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</si>
  <si>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</si>
  <si>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ИТОГО</t>
  </si>
  <si>
    <t>Приложение №1 к объявлению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</si>
</sst>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 "/>
    <numFmt numFmtId="165" formatCode="0.0"/>
    <numFmt numFmtId="166" formatCode="#,##0.00\ _₽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"/>
    <numFmt numFmtId="172" formatCode="_-* #,##0.00\ _р_._-;\-* #,##0.00\ _р_._-;_-* &quot;-&quot;??\ _р_._-;_-@_-"/>
    <numFmt numFmtId="173" formatCode="_(* #,##0.00_);_(* \(#,##0.00\);_(* &quot;-&quot;??_);_(@_)"/>
    <numFmt numFmtId="174" formatCode="_-* #,##0.00\ _₸_-;\-* #,##0.00\ _₸_-;_-* &quot;-&quot;??\ _₸_-;_-@_-"/>
    <numFmt numFmtId="175" formatCode="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0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23" fillId="8" borderId="17" applyNumberFormat="0" applyAlignment="0" applyProtection="0"/>
    <xf numFmtId="170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70" fontId="2" fillId="0" borderId="0" applyFont="0" applyFill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0" fontId="17" fillId="0" borderId="0"/>
    <xf numFmtId="0" fontId="3" fillId="0" borderId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5" fillId="23" borderId="0" applyNumberFormat="0" applyBorder="0" applyAlignment="0" applyProtection="0"/>
    <xf numFmtId="0" fontId="3" fillId="0" borderId="0"/>
    <xf numFmtId="0" fontId="3" fillId="0" borderId="0"/>
    <xf numFmtId="0" fontId="17" fillId="24" borderId="9" applyNumberFormat="0" applyAlignment="0" applyProtection="0"/>
    <xf numFmtId="0" fontId="17" fillId="24" borderId="9" applyNumberFormat="0" applyAlignment="0" applyProtection="0"/>
    <xf numFmtId="0" fontId="17" fillId="24" borderId="9" applyNumberFormat="0" applyAlignment="0" applyProtection="0"/>
    <xf numFmtId="0" fontId="17" fillId="24" borderId="9" applyNumberFormat="0" applyAlignment="0" applyProtection="0"/>
    <xf numFmtId="0" fontId="26" fillId="21" borderId="10" applyNumberFormat="0" applyAlignment="0" applyProtection="0"/>
    <xf numFmtId="0" fontId="26" fillId="21" borderId="10" applyNumberFormat="0" applyAlignment="0" applyProtection="0"/>
    <xf numFmtId="0" fontId="26" fillId="21" borderId="10" applyNumberFormat="0" applyAlignment="0" applyProtection="0"/>
    <xf numFmtId="0" fontId="26" fillId="21" borderId="10" applyNumberFormat="0" applyAlignment="0" applyProtection="0"/>
    <xf numFmtId="0" fontId="12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3" fillId="0" borderId="0">
      <alignment horizontal="left"/>
    </xf>
    <xf numFmtId="0" fontId="3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5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175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/>
    <xf numFmtId="0" fontId="2" fillId="0" borderId="0"/>
    <xf numFmtId="170" fontId="2" fillId="0" borderId="0" applyFont="0" applyFill="0" applyBorder="0" applyAlignment="0" applyProtection="0"/>
    <xf numFmtId="0" fontId="17" fillId="24" borderId="22" applyNumberFormat="0" applyAlignment="0" applyProtection="0"/>
    <xf numFmtId="0" fontId="23" fillId="8" borderId="26" applyNumberFormat="0" applyAlignment="0" applyProtection="0"/>
    <xf numFmtId="0" fontId="3" fillId="25" borderId="22" applyNumberFormat="0" applyFont="0" applyAlignment="0" applyProtection="0"/>
    <xf numFmtId="0" fontId="26" fillId="21" borderId="23" applyNumberFormat="0" applyAlignment="0" applyProtection="0"/>
    <xf numFmtId="0" fontId="26" fillId="21" borderId="23" applyNumberFormat="0" applyAlignment="0" applyProtection="0"/>
    <xf numFmtId="0" fontId="23" fillId="8" borderId="26" applyNumberFormat="0" applyAlignment="0" applyProtection="0"/>
    <xf numFmtId="0" fontId="26" fillId="21" borderId="19" applyNumberFormat="0" applyAlignment="0" applyProtection="0"/>
    <xf numFmtId="0" fontId="15" fillId="21" borderId="17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5" fillId="21" borderId="26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13" applyNumberFormat="0" applyAlignment="0" applyProtection="0"/>
    <xf numFmtId="0" fontId="15" fillId="21" borderId="21" applyNumberFormat="0" applyAlignment="0" applyProtection="0"/>
    <xf numFmtId="0" fontId="15" fillId="21" borderId="21" applyNumberFormat="0" applyAlignment="0" applyProtection="0"/>
    <xf numFmtId="0" fontId="3" fillId="25" borderId="27" applyNumberFormat="0" applyFont="0" applyAlignment="0" applyProtection="0"/>
    <xf numFmtId="0" fontId="3" fillId="25" borderId="27" applyNumberFormat="0" applyFont="0" applyAlignment="0" applyProtection="0"/>
    <xf numFmtId="0" fontId="3" fillId="25" borderId="27" applyNumberFormat="0" applyFont="0" applyAlignment="0" applyProtection="0"/>
    <xf numFmtId="0" fontId="3" fillId="25" borderId="27" applyNumberFormat="0" applyFont="0" applyAlignment="0" applyProtection="0"/>
    <xf numFmtId="0" fontId="23" fillId="8" borderId="13" applyNumberFormat="0" applyAlignment="0" applyProtection="0"/>
    <xf numFmtId="0" fontId="23" fillId="8" borderId="13" applyNumberFormat="0" applyAlignment="0" applyProtection="0"/>
    <xf numFmtId="0" fontId="23" fillId="8" borderId="13" applyNumberFormat="0" applyAlignment="0" applyProtection="0"/>
    <xf numFmtId="0" fontId="23" fillId="8" borderId="13" applyNumberFormat="0" applyAlignment="0" applyProtection="0"/>
    <xf numFmtId="0" fontId="23" fillId="8" borderId="21" applyNumberFormat="0" applyAlignment="0" applyProtection="0"/>
    <xf numFmtId="0" fontId="23" fillId="8" borderId="21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17" fillId="24" borderId="14" applyNumberFormat="0" applyAlignment="0" applyProtection="0"/>
    <xf numFmtId="0" fontId="26" fillId="21" borderId="15" applyNumberFormat="0" applyAlignment="0" applyProtection="0"/>
    <xf numFmtId="0" fontId="26" fillId="21" borderId="15" applyNumberFormat="0" applyAlignment="0" applyProtection="0"/>
    <xf numFmtId="0" fontId="26" fillId="21" borderId="15" applyNumberFormat="0" applyAlignment="0" applyProtection="0"/>
    <xf numFmtId="0" fontId="26" fillId="21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7" fillId="24" borderId="22" applyNumberFormat="0" applyAlignment="0" applyProtection="0"/>
    <xf numFmtId="0" fontId="17" fillId="24" borderId="22" applyNumberFormat="0" applyAlignment="0" applyProtection="0"/>
    <xf numFmtId="0" fontId="26" fillId="21" borderId="23" applyNumberFormat="0" applyAlignment="0" applyProtection="0"/>
    <xf numFmtId="0" fontId="26" fillId="21" borderId="23" applyNumberFormat="0" applyAlignment="0" applyProtection="0"/>
    <xf numFmtId="0" fontId="28" fillId="0" borderId="24" applyNumberFormat="0" applyFill="0" applyAlignment="0" applyProtection="0"/>
    <xf numFmtId="0" fontId="28" fillId="0" borderId="29" applyNumberFormat="0" applyFill="0" applyAlignment="0" applyProtection="0"/>
    <xf numFmtId="0" fontId="26" fillId="21" borderId="28" applyNumberFormat="0" applyAlignment="0" applyProtection="0"/>
    <xf numFmtId="0" fontId="17" fillId="24" borderId="27" applyNumberFormat="0" applyAlignment="0" applyProtection="0"/>
    <xf numFmtId="0" fontId="23" fillId="8" borderId="26" applyNumberFormat="0" applyAlignment="0" applyProtection="0"/>
    <xf numFmtId="0" fontId="15" fillId="21" borderId="26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6" fillId="21" borderId="19" applyNumberFormat="0" applyAlignment="0" applyProtection="0"/>
    <xf numFmtId="0" fontId="26" fillId="21" borderId="19" applyNumberFormat="0" applyAlignment="0" applyProtection="0"/>
    <xf numFmtId="0" fontId="26" fillId="21" borderId="19" applyNumberFormat="0" applyAlignment="0" applyProtection="0"/>
    <xf numFmtId="0" fontId="17" fillId="24" borderId="18" applyNumberFormat="0" applyAlignment="0" applyProtection="0"/>
    <xf numFmtId="0" fontId="17" fillId="24" borderId="18" applyNumberFormat="0" applyAlignment="0" applyProtection="0"/>
    <xf numFmtId="0" fontId="17" fillId="24" borderId="18" applyNumberFormat="0" applyAlignment="0" applyProtection="0"/>
    <xf numFmtId="0" fontId="17" fillId="24" borderId="18" applyNumberFormat="0" applyAlignment="0" applyProtection="0"/>
    <xf numFmtId="0" fontId="23" fillId="8" borderId="17" applyNumberFormat="0" applyAlignment="0" applyProtection="0"/>
    <xf numFmtId="0" fontId="23" fillId="8" borderId="17" applyNumberFormat="0" applyAlignment="0" applyProtection="0"/>
    <xf numFmtId="0" fontId="23" fillId="8" borderId="17" applyNumberFormat="0" applyAlignment="0" applyProtection="0"/>
    <xf numFmtId="0" fontId="15" fillId="21" borderId="17" applyNumberFormat="0" applyAlignment="0" applyProtection="0"/>
    <xf numFmtId="0" fontId="15" fillId="21" borderId="17" applyNumberFormat="0" applyAlignment="0" applyProtection="0"/>
    <xf numFmtId="0" fontId="15" fillId="21" borderId="17" applyNumberFormat="0" applyAlignment="0" applyProtection="0"/>
    <xf numFmtId="0" fontId="3" fillId="25" borderId="22" applyNumberFormat="0" applyFont="0" applyAlignment="0" applyProtection="0"/>
    <xf numFmtId="0" fontId="3" fillId="25" borderId="22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28" fillId="0" borderId="29" applyNumberFormat="0" applyFill="0" applyAlignment="0" applyProtection="0"/>
    <xf numFmtId="0" fontId="26" fillId="21" borderId="28" applyNumberFormat="0" applyAlignment="0" applyProtection="0"/>
    <xf numFmtId="0" fontId="28" fillId="0" borderId="29" applyNumberFormat="0" applyFill="0" applyAlignment="0" applyProtection="0"/>
    <xf numFmtId="0" fontId="17" fillId="24" borderId="27" applyNumberFormat="0" applyAlignment="0" applyProtection="0"/>
    <xf numFmtId="0" fontId="15" fillId="21" borderId="26" applyNumberFormat="0" applyAlignment="0" applyProtection="0"/>
    <xf numFmtId="0" fontId="23" fillId="8" borderId="21" applyNumberFormat="0" applyAlignment="0" applyProtection="0"/>
    <xf numFmtId="0" fontId="15" fillId="21" borderId="26" applyNumberFormat="0" applyAlignment="0" applyProtection="0"/>
    <xf numFmtId="0" fontId="28" fillId="0" borderId="24" applyNumberFormat="0" applyFill="0" applyAlignment="0" applyProtection="0"/>
    <xf numFmtId="0" fontId="3" fillId="25" borderId="22" applyNumberFormat="0" applyFont="0" applyAlignment="0" applyProtection="0"/>
    <xf numFmtId="0" fontId="15" fillId="21" borderId="21" applyNumberFormat="0" applyAlignment="0" applyProtection="0"/>
    <xf numFmtId="0" fontId="15" fillId="21" borderId="13" applyNumberFormat="0" applyAlignment="0" applyProtection="0"/>
    <xf numFmtId="0" fontId="23" fillId="8" borderId="21" applyNumberFormat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7" fillId="24" borderId="22" applyNumberFormat="0" applyAlignment="0" applyProtection="0"/>
    <xf numFmtId="0" fontId="26" fillId="21" borderId="28" applyNumberFormat="0" applyAlignment="0" applyProtection="0"/>
    <xf numFmtId="0" fontId="23" fillId="8" borderId="26" applyNumberFormat="0" applyAlignment="0" applyProtection="0"/>
    <xf numFmtId="0" fontId="17" fillId="24" borderId="27" applyNumberFormat="0" applyAlignment="0" applyProtection="0"/>
    <xf numFmtId="0" fontId="15" fillId="21" borderId="21" applyNumberFormat="0" applyAlignment="0" applyProtection="0"/>
    <xf numFmtId="0" fontId="26" fillId="21" borderId="28" applyNumberFormat="0" applyAlignment="0" applyProtection="0"/>
    <xf numFmtId="0" fontId="28" fillId="0" borderId="29" applyNumberFormat="0" applyFill="0" applyAlignment="0" applyProtection="0"/>
    <xf numFmtId="0" fontId="17" fillId="24" borderId="27" applyNumberFormat="0" applyAlignment="0" applyProtection="0"/>
  </cellStyleXfs>
  <cellXfs count="34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0" fillId="0" borderId="0" xfId="0" applyNumberFormat="1"/>
    <xf numFmtId="0" fontId="7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2" borderId="1" xfId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164" fontId="37" fillId="2" borderId="1" xfId="1" applyNumberFormat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7" fillId="2" borderId="1" xfId="1" applyNumberFormat="1" applyFont="1" applyFill="1" applyBorder="1" applyAlignment="1">
      <alignment horizontal="center" vertical="center" wrapText="1"/>
    </xf>
    <xf numFmtId="2" fontId="37" fillId="2" borderId="1" xfId="3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 applyProtection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applyNumberFormat="1" applyBorder="1"/>
    <xf numFmtId="0" fontId="40" fillId="0" borderId="25" xfId="0" applyFont="1" applyBorder="1" applyAlignment="1">
      <alignment horizontal="center" vertical="center"/>
    </xf>
    <xf numFmtId="2" fontId="40" fillId="0" borderId="25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</cellXfs>
  <cellStyles count="300">
    <cellStyle name="_x0005__x001c_" xfId="15"/>
    <cellStyle name="_x0005__x001c_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Bad" xfId="53"/>
    <cellStyle name="Calculation" xfId="54"/>
    <cellStyle name="Calculation 2" xfId="55"/>
    <cellStyle name="Calculation 2 2" xfId="221"/>
    <cellStyle name="Calculation 2 3" xfId="271"/>
    <cellStyle name="Calculation 2 4" xfId="223"/>
    <cellStyle name="Calculation 2 5" xfId="256"/>
    <cellStyle name="Calculation 3" xfId="56"/>
    <cellStyle name="Calculation 3 2" xfId="222"/>
    <cellStyle name="Calculation 3 3" xfId="270"/>
    <cellStyle name="Calculation 3 4" xfId="224"/>
    <cellStyle name="Calculation 3 5" xfId="282"/>
    <cellStyle name="Calculation 4" xfId="57"/>
    <cellStyle name="Calculation 4 2" xfId="288"/>
    <cellStyle name="Calculation 4 3" xfId="269"/>
    <cellStyle name="Calculation 4 4" xfId="296"/>
    <cellStyle name="Calculation 4 5" xfId="219"/>
    <cellStyle name="Calculation 5" xfId="220"/>
    <cellStyle name="Calculation 6" xfId="212"/>
    <cellStyle name="Calculation 7" xfId="287"/>
    <cellStyle name="Calculation 8" xfId="284"/>
    <cellStyle name="Check Cell" xfId="58"/>
    <cellStyle name="Excel Built-in Normal 1" xfId="59"/>
    <cellStyle name="Excel Built-in Normal 1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nput 2" xfId="68"/>
    <cellStyle name="Input 2 2" xfId="230"/>
    <cellStyle name="Input 2 3" xfId="267"/>
    <cellStyle name="Input 2 4" xfId="234"/>
    <cellStyle name="Input 2 5" xfId="255"/>
    <cellStyle name="Input 3" xfId="69"/>
    <cellStyle name="Input 3 2" xfId="231"/>
    <cellStyle name="Input 3 3" xfId="266"/>
    <cellStyle name="Input 3 4" xfId="289"/>
    <cellStyle name="Input 3 5" xfId="206"/>
    <cellStyle name="Input 4" xfId="70"/>
    <cellStyle name="Input 4 2" xfId="232"/>
    <cellStyle name="Input 4 3" xfId="4"/>
    <cellStyle name="Input 4 4" xfId="283"/>
    <cellStyle name="Input 4 5" xfId="294"/>
    <cellStyle name="Input 5" xfId="229"/>
    <cellStyle name="Input 6" xfId="268"/>
    <cellStyle name="Input 7" xfId="233"/>
    <cellStyle name="Input 8" xfId="210"/>
    <cellStyle name="Linked Cell" xfId="71"/>
    <cellStyle name="Neutral" xfId="72"/>
    <cellStyle name="Normal 2" xfId="73"/>
    <cellStyle name="Normal 2 2" xfId="74"/>
    <cellStyle name="Note" xfId="75"/>
    <cellStyle name="Note 2" xfId="76"/>
    <cellStyle name="Note 2 2" xfId="236"/>
    <cellStyle name="Note 2 3" xfId="264"/>
    <cellStyle name="Note 2 4" xfId="205"/>
    <cellStyle name="Note 2 5" xfId="281"/>
    <cellStyle name="Note 3" xfId="77"/>
    <cellStyle name="Note 3 2" xfId="237"/>
    <cellStyle name="Note 3 3" xfId="263"/>
    <cellStyle name="Note 3 4" xfId="248"/>
    <cellStyle name="Note 3 5" xfId="295"/>
    <cellStyle name="Note 4" xfId="78"/>
    <cellStyle name="Note 4 2" xfId="238"/>
    <cellStyle name="Note 4 3" xfId="262"/>
    <cellStyle name="Note 4 4" xfId="292"/>
    <cellStyle name="Note 4 5" xfId="299"/>
    <cellStyle name="Note 5" xfId="235"/>
    <cellStyle name="Note 6" xfId="265"/>
    <cellStyle name="Note 7" xfId="247"/>
    <cellStyle name="Note 8" xfId="254"/>
    <cellStyle name="Output" xfId="79"/>
    <cellStyle name="Output 2" xfId="80"/>
    <cellStyle name="Output 2 2" xfId="240"/>
    <cellStyle name="Output 2 3" xfId="261"/>
    <cellStyle name="Output 2 4" xfId="250"/>
    <cellStyle name="Output 2 5" xfId="253"/>
    <cellStyle name="Output 3" xfId="81"/>
    <cellStyle name="Output 3 2" xfId="241"/>
    <cellStyle name="Output 3 3" xfId="260"/>
    <cellStyle name="Output 3 4" xfId="208"/>
    <cellStyle name="Output 3 5" xfId="279"/>
    <cellStyle name="Output 4" xfId="82"/>
    <cellStyle name="Output 4 2" xfId="242"/>
    <cellStyle name="Output 4 3" xfId="259"/>
    <cellStyle name="Output 4 4" xfId="209"/>
    <cellStyle name="Output 4 5" xfId="297"/>
    <cellStyle name="Output 5" xfId="239"/>
    <cellStyle name="Output 6" xfId="211"/>
    <cellStyle name="Output 7" xfId="249"/>
    <cellStyle name="Output 8" xfId="293"/>
    <cellStyle name="Style 1" xfId="83"/>
    <cellStyle name="Title" xfId="84"/>
    <cellStyle name="Total" xfId="85"/>
    <cellStyle name="Total 2" xfId="86"/>
    <cellStyle name="Total 2 2" xfId="244"/>
    <cellStyle name="Total 2 3" xfId="291"/>
    <cellStyle name="Total 2 4" xfId="251"/>
    <cellStyle name="Total 2 5" xfId="252"/>
    <cellStyle name="Total 3" xfId="87"/>
    <cellStyle name="Total 3 2" xfId="245"/>
    <cellStyle name="Total 3 3" xfId="290"/>
    <cellStyle name="Total 3 4" xfId="285"/>
    <cellStyle name="Total 3 5" xfId="298"/>
    <cellStyle name="Total 4" xfId="88"/>
    <cellStyle name="Total 4 2" xfId="246"/>
    <cellStyle name="Total 4 3" xfId="257"/>
    <cellStyle name="Total 4 4" xfId="214"/>
    <cellStyle name="Total 4 5" xfId="280"/>
    <cellStyle name="Total 5" xfId="243"/>
    <cellStyle name="Total 6" xfId="258"/>
    <cellStyle name="Total 7" xfId="213"/>
    <cellStyle name="Total 8" xfId="278"/>
    <cellStyle name="Warning Text" xfId="89"/>
    <cellStyle name="Гиперссылка 2" xfId="90"/>
    <cellStyle name="Гиперссылка 2 2" xfId="91"/>
    <cellStyle name="Гиперссылка 3" xfId="92"/>
    <cellStyle name="Денежный [0] 2" xfId="93"/>
    <cellStyle name="Денежный 2" xfId="94"/>
    <cellStyle name="Денежный 3" xfId="95"/>
    <cellStyle name="Денежный 4" xfId="96"/>
    <cellStyle name="Денежный 5" xfId="97"/>
    <cellStyle name="Обычный" xfId="0" builtinId="0"/>
    <cellStyle name="Обычный 10" xfId="6"/>
    <cellStyle name="Обычный 10 2" xfId="98"/>
    <cellStyle name="Обычный 11" xfId="13"/>
    <cellStyle name="Обычный 11 2" xfId="99"/>
    <cellStyle name="Обычный 11 3" xfId="202"/>
    <cellStyle name="Обычный 12" xfId="100"/>
    <cellStyle name="Обычный 12 2" xfId="101"/>
    <cellStyle name="Обычный 12 3" xfId="102"/>
    <cellStyle name="Обычный 13" xfId="103"/>
    <cellStyle name="Обычный 14" xfId="104"/>
    <cellStyle name="Обычный 15" xfId="105"/>
    <cellStyle name="Обычный 15 2" xfId="10"/>
    <cellStyle name="Обычный 15 3" xfId="106"/>
    <cellStyle name="Обычный 15 4" xfId="203"/>
    <cellStyle name="Обычный 16" xfId="107"/>
    <cellStyle name="Обычный 17" xfId="108"/>
    <cellStyle name="Обычный 17 2" xfId="109"/>
    <cellStyle name="Обычный 18" xfId="110"/>
    <cellStyle name="Обычный 19" xfId="111"/>
    <cellStyle name="Обычный 19 2" xfId="112"/>
    <cellStyle name="Обычный 2" xfId="2"/>
    <cellStyle name="Обычный 2 2" xfId="113"/>
    <cellStyle name="Обычный 2 2 2" xfId="114"/>
    <cellStyle name="Обычный 2 2 2 2" xfId="115"/>
    <cellStyle name="Обычный 2 2 3" xfId="12"/>
    <cellStyle name="Обычный 2 2 3 2" xfId="116"/>
    <cellStyle name="Обычный 2 3" xfId="117"/>
    <cellStyle name="Обычный 2 3 2" xfId="118"/>
    <cellStyle name="Обычный 2 3 3" xfId="119"/>
    <cellStyle name="Обычный 2 3 3 2" xfId="120"/>
    <cellStyle name="Обычный 2 3 4" xfId="121"/>
    <cellStyle name="Обычный 2 4" xfId="122"/>
    <cellStyle name="Обычный 2 4 2" xfId="123"/>
    <cellStyle name="Обычный 2 5" xfId="124"/>
    <cellStyle name="Обычный 2 6" xfId="125"/>
    <cellStyle name="Обычный 20" xfId="126"/>
    <cellStyle name="Обычный 20 2" xfId="127"/>
    <cellStyle name="Обычный 24" xfId="128"/>
    <cellStyle name="Обычный 26" xfId="129"/>
    <cellStyle name="Обычный 27" xfId="130"/>
    <cellStyle name="Обычный 27 2" xfId="131"/>
    <cellStyle name="Обычный 3" xfId="1"/>
    <cellStyle name="Обычный 3 2" xfId="132"/>
    <cellStyle name="Обычный 3 2 2" xfId="133"/>
    <cellStyle name="Обычный 3 2 2 2" xfId="134"/>
    <cellStyle name="Обычный 3 2 2 3" xfId="135"/>
    <cellStyle name="Обычный 3 2 3" xfId="136"/>
    <cellStyle name="Обычный 3 3" xfId="137"/>
    <cellStyle name="Обычный 3 3 2" xfId="138"/>
    <cellStyle name="Обычный 3 4" xfId="139"/>
    <cellStyle name="Обычный 3 5" xfId="7"/>
    <cellStyle name="Обычный 30" xfId="140"/>
    <cellStyle name="Обычный 32" xfId="141"/>
    <cellStyle name="Обычный 35" xfId="142"/>
    <cellStyle name="Обычный 36" xfId="143"/>
    <cellStyle name="Обычный 39" xfId="144"/>
    <cellStyle name="Обычный 4" xfId="145"/>
    <cellStyle name="Обычный 4 2" xfId="146"/>
    <cellStyle name="Обычный 4 2 2" xfId="147"/>
    <cellStyle name="Обычный 4 2 2 2" xfId="148"/>
    <cellStyle name="Обычный 4 2 3" xfId="149"/>
    <cellStyle name="Обычный 4 3" xfId="150"/>
    <cellStyle name="Обычный 40" xfId="151"/>
    <cellStyle name="Обычный 44" xfId="152"/>
    <cellStyle name="Обычный 5" xfId="153"/>
    <cellStyle name="Обычный 5 2" xfId="154"/>
    <cellStyle name="Обычный 5 2 2" xfId="155"/>
    <cellStyle name="Обычный 5 3" xfId="11"/>
    <cellStyle name="Обычный 5 4" xfId="8"/>
    <cellStyle name="Обычный 6" xfId="156"/>
    <cellStyle name="Обычный 6 2" xfId="157"/>
    <cellStyle name="Обычный 6 2 2" xfId="158"/>
    <cellStyle name="Обычный 6 2 3" xfId="159"/>
    <cellStyle name="Обычный 6 3" xfId="160"/>
    <cellStyle name="Обычный 6 4" xfId="161"/>
    <cellStyle name="Обычный 7" xfId="162"/>
    <cellStyle name="Обычный 7 2" xfId="163"/>
    <cellStyle name="Обычный 7 3" xfId="164"/>
    <cellStyle name="Обычный 8" xfId="165"/>
    <cellStyle name="Обычный 8 2" xfId="166"/>
    <cellStyle name="Обычный 9" xfId="167"/>
    <cellStyle name="Обычный 9 2" xfId="168"/>
    <cellStyle name="Примечание 2" xfId="169"/>
    <cellStyle name="Примечание 2 2" xfId="170"/>
    <cellStyle name="Примечание 2 2 2" xfId="275"/>
    <cellStyle name="Примечание 2 2 3" xfId="217"/>
    <cellStyle name="Примечание 2 2 4" xfId="207"/>
    <cellStyle name="Примечание 2 2 5" xfId="227"/>
    <cellStyle name="Примечание 2 3" xfId="171"/>
    <cellStyle name="Примечание 2 3 2" xfId="276"/>
    <cellStyle name="Примечание 2 3 3" xfId="216"/>
    <cellStyle name="Примечание 2 3 4" xfId="273"/>
    <cellStyle name="Примечание 2 3 5" xfId="226"/>
    <cellStyle name="Примечание 2 4" xfId="172"/>
    <cellStyle name="Примечание 2 4 2" xfId="277"/>
    <cellStyle name="Примечание 2 4 3" xfId="215"/>
    <cellStyle name="Примечание 2 4 4" xfId="286"/>
    <cellStyle name="Примечание 2 4 5" xfId="225"/>
    <cellStyle name="Примечание 2 5" xfId="274"/>
    <cellStyle name="Примечание 2 6" xfId="218"/>
    <cellStyle name="Примечание 2 7" xfId="272"/>
    <cellStyle name="Примечание 2 8" xfId="228"/>
    <cellStyle name="Процентный 2" xfId="173"/>
    <cellStyle name="Процентный 2 2" xfId="174"/>
    <cellStyle name="Процентный 3" xfId="175"/>
    <cellStyle name="Процентный 3 2" xfId="176"/>
    <cellStyle name="Стиль 1" xfId="177"/>
    <cellStyle name="Финансовый [0] 2" xfId="178"/>
    <cellStyle name="Финансовый 10" xfId="3"/>
    <cellStyle name="Финансовый 11" xfId="179"/>
    <cellStyle name="Финансовый 12" xfId="180"/>
    <cellStyle name="Финансовый 13" xfId="181"/>
    <cellStyle name="Финансовый 14" xfId="182"/>
    <cellStyle name="Финансовый 15" xfId="183"/>
    <cellStyle name="Финансовый 2" xfId="184"/>
    <cellStyle name="Финансовый 2 2" xfId="185"/>
    <cellStyle name="Финансовый 2 2 2" xfId="186"/>
    <cellStyle name="Финансовый 2 2 3" xfId="187"/>
    <cellStyle name="Финансовый 2 3" xfId="188"/>
    <cellStyle name="Финансовый 2 3 2" xfId="189"/>
    <cellStyle name="Финансовый 2 4" xfId="9"/>
    <cellStyle name="Финансовый 2_НПЛ Биоматериаловедение 2008" xfId="190"/>
    <cellStyle name="Финансовый 3" xfId="191"/>
    <cellStyle name="Финансовый 3 2" xfId="192"/>
    <cellStyle name="Финансовый 3 3" xfId="193"/>
    <cellStyle name="Финансовый 4" xfId="14"/>
    <cellStyle name="Финансовый 4 2" xfId="194"/>
    <cellStyle name="Финансовый 4 3" xfId="195"/>
    <cellStyle name="Финансовый 4 4" xfId="201"/>
    <cellStyle name="Финансовый 4 5" xfId="204"/>
    <cellStyle name="Финансовый 5" xfId="196"/>
    <cellStyle name="Финансовый 5 2" xfId="197"/>
    <cellStyle name="Финансовый 6" xfId="198"/>
    <cellStyle name="Финансовый 7" xfId="5"/>
    <cellStyle name="Финансовый 8" xfId="199"/>
    <cellStyle name="Финансовый 9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" workbookViewId="0">
      <selection activeCell="I31" sqref="I31:I44"/>
    </sheetView>
  </sheetViews>
  <sheetFormatPr defaultRowHeight="15" x14ac:dyDescent="0.25"/>
  <cols>
    <col min="1" max="1" width="4.42578125" customWidth="1"/>
    <col min="2" max="2" width="18.85546875" style="24" customWidth="1"/>
    <col min="3" max="3" width="28.28515625" style="8" customWidth="1"/>
    <col min="4" max="4" width="12.42578125" customWidth="1"/>
    <col min="6" max="6" width="14.85546875" customWidth="1"/>
    <col min="7" max="7" width="19.140625" customWidth="1"/>
    <col min="8" max="8" width="28" customWidth="1"/>
    <col min="9" max="9" width="15" style="5" customWidth="1"/>
    <col min="10" max="10" width="21" style="8" customWidth="1"/>
  </cols>
  <sheetData>
    <row r="1" spans="1:10" ht="15.75" x14ac:dyDescent="0.25">
      <c r="H1" s="32" t="s">
        <v>94</v>
      </c>
      <c r="I1" s="32"/>
      <c r="J1" s="32"/>
    </row>
    <row r="3" spans="1:10" ht="127.5" customHeight="1" x14ac:dyDescent="0.25">
      <c r="A3" s="1" t="s">
        <v>0</v>
      </c>
      <c r="B3" s="1" t="s">
        <v>1</v>
      </c>
      <c r="C3" s="1" t="s">
        <v>2</v>
      </c>
      <c r="D3" s="3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8</v>
      </c>
      <c r="J3" s="2" t="s">
        <v>9</v>
      </c>
    </row>
    <row r="4" spans="1:10" x14ac:dyDescent="0.25">
      <c r="A4" s="1">
        <v>1</v>
      </c>
      <c r="B4" s="1">
        <v>2</v>
      </c>
      <c r="C4" s="1">
        <v>3</v>
      </c>
      <c r="D4" s="3">
        <v>4</v>
      </c>
      <c r="E4" s="1">
        <v>5</v>
      </c>
      <c r="F4" s="1">
        <v>6</v>
      </c>
      <c r="G4" s="1">
        <v>7</v>
      </c>
      <c r="H4" s="1">
        <v>8</v>
      </c>
      <c r="I4" s="6">
        <v>9</v>
      </c>
      <c r="J4" s="4">
        <v>10</v>
      </c>
    </row>
    <row r="5" spans="1:10" ht="60" x14ac:dyDescent="0.25">
      <c r="A5" s="9">
        <v>1</v>
      </c>
      <c r="B5" s="10" t="s">
        <v>11</v>
      </c>
      <c r="C5" s="11" t="s">
        <v>25</v>
      </c>
      <c r="D5" s="11" t="s">
        <v>26</v>
      </c>
      <c r="E5" s="12">
        <v>40</v>
      </c>
      <c r="F5" s="13" t="s">
        <v>90</v>
      </c>
      <c r="G5" s="14" t="s">
        <v>91</v>
      </c>
      <c r="H5" s="14" t="s">
        <v>92</v>
      </c>
      <c r="I5" s="15">
        <v>312.13</v>
      </c>
      <c r="J5" s="16">
        <f t="shared" ref="J5:J44" si="0">E5*I5</f>
        <v>12485.2</v>
      </c>
    </row>
    <row r="6" spans="1:10" ht="60" x14ac:dyDescent="0.25">
      <c r="A6" s="9">
        <v>2</v>
      </c>
      <c r="B6" s="17" t="s">
        <v>12</v>
      </c>
      <c r="C6" s="11" t="s">
        <v>37</v>
      </c>
      <c r="D6" s="11" t="s">
        <v>26</v>
      </c>
      <c r="E6" s="12">
        <v>50</v>
      </c>
      <c r="F6" s="13" t="s">
        <v>90</v>
      </c>
      <c r="G6" s="14" t="s">
        <v>91</v>
      </c>
      <c r="H6" s="14" t="s">
        <v>92</v>
      </c>
      <c r="I6" s="15">
        <v>1431.37</v>
      </c>
      <c r="J6" s="16">
        <f t="shared" si="0"/>
        <v>71568.5</v>
      </c>
    </row>
    <row r="7" spans="1:10" ht="60" x14ac:dyDescent="0.25">
      <c r="A7" s="9">
        <v>3</v>
      </c>
      <c r="B7" s="17" t="s">
        <v>27</v>
      </c>
      <c r="C7" s="11" t="s">
        <v>28</v>
      </c>
      <c r="D7" s="11" t="s">
        <v>29</v>
      </c>
      <c r="E7" s="12">
        <v>500</v>
      </c>
      <c r="F7" s="13" t="s">
        <v>90</v>
      </c>
      <c r="G7" s="14" t="s">
        <v>91</v>
      </c>
      <c r="H7" s="14" t="s">
        <v>92</v>
      </c>
      <c r="I7" s="15" t="s">
        <v>30</v>
      </c>
      <c r="J7" s="16">
        <v>11075</v>
      </c>
    </row>
    <row r="8" spans="1:10" ht="60" x14ac:dyDescent="0.25">
      <c r="A8" s="9">
        <v>4</v>
      </c>
      <c r="B8" s="17" t="s">
        <v>13</v>
      </c>
      <c r="C8" s="11" t="s">
        <v>38</v>
      </c>
      <c r="D8" s="11" t="s">
        <v>10</v>
      </c>
      <c r="E8" s="12">
        <v>60</v>
      </c>
      <c r="F8" s="13" t="s">
        <v>90</v>
      </c>
      <c r="G8" s="14" t="s">
        <v>91</v>
      </c>
      <c r="H8" s="14" t="s">
        <v>92</v>
      </c>
      <c r="I8" s="15">
        <v>181</v>
      </c>
      <c r="J8" s="16">
        <f t="shared" si="0"/>
        <v>10860</v>
      </c>
    </row>
    <row r="9" spans="1:10" ht="60" x14ac:dyDescent="0.25">
      <c r="A9" s="9">
        <v>5</v>
      </c>
      <c r="B9" s="10" t="s">
        <v>39</v>
      </c>
      <c r="C9" s="11" t="s">
        <v>40</v>
      </c>
      <c r="D9" s="11" t="s">
        <v>26</v>
      </c>
      <c r="E9" s="12">
        <v>1300</v>
      </c>
      <c r="F9" s="13" t="s">
        <v>90</v>
      </c>
      <c r="G9" s="14" t="s">
        <v>91</v>
      </c>
      <c r="H9" s="14" t="s">
        <v>92</v>
      </c>
      <c r="I9" s="15">
        <v>119.34</v>
      </c>
      <c r="J9" s="16">
        <f t="shared" si="0"/>
        <v>155142</v>
      </c>
    </row>
    <row r="10" spans="1:10" ht="57" customHeight="1" x14ac:dyDescent="0.25">
      <c r="A10" s="9">
        <v>6</v>
      </c>
      <c r="B10" s="10" t="s">
        <v>42</v>
      </c>
      <c r="C10" s="11" t="s">
        <v>43</v>
      </c>
      <c r="D10" s="11" t="s">
        <v>44</v>
      </c>
      <c r="E10" s="12">
        <v>300</v>
      </c>
      <c r="F10" s="13" t="s">
        <v>90</v>
      </c>
      <c r="G10" s="14" t="s">
        <v>91</v>
      </c>
      <c r="H10" s="14" t="s">
        <v>92</v>
      </c>
      <c r="I10" s="15">
        <v>30.05</v>
      </c>
      <c r="J10" s="16">
        <f t="shared" si="0"/>
        <v>9015</v>
      </c>
    </row>
    <row r="11" spans="1:10" ht="60" x14ac:dyDescent="0.25">
      <c r="A11" s="9">
        <v>7</v>
      </c>
      <c r="B11" s="10" t="s">
        <v>31</v>
      </c>
      <c r="C11" s="11" t="s">
        <v>32</v>
      </c>
      <c r="D11" s="11" t="s">
        <v>26</v>
      </c>
      <c r="E11" s="12">
        <v>30</v>
      </c>
      <c r="F11" s="13" t="s">
        <v>90</v>
      </c>
      <c r="G11" s="14" t="s">
        <v>91</v>
      </c>
      <c r="H11" s="14" t="s">
        <v>92</v>
      </c>
      <c r="I11" s="15">
        <v>347.17</v>
      </c>
      <c r="J11" s="16">
        <f t="shared" si="0"/>
        <v>10415.1</v>
      </c>
    </row>
    <row r="12" spans="1:10" ht="60" x14ac:dyDescent="0.25">
      <c r="A12" s="9">
        <v>8</v>
      </c>
      <c r="B12" s="10" t="s">
        <v>45</v>
      </c>
      <c r="C12" s="11" t="s">
        <v>46</v>
      </c>
      <c r="D12" s="11" t="s">
        <v>47</v>
      </c>
      <c r="E12" s="12">
        <v>20</v>
      </c>
      <c r="F12" s="13" t="s">
        <v>90</v>
      </c>
      <c r="G12" s="14" t="s">
        <v>91</v>
      </c>
      <c r="H12" s="14" t="s">
        <v>92</v>
      </c>
      <c r="I12" s="15">
        <v>1024.92</v>
      </c>
      <c r="J12" s="16">
        <f t="shared" si="0"/>
        <v>20498.400000000001</v>
      </c>
    </row>
    <row r="13" spans="1:10" ht="60" x14ac:dyDescent="0.25">
      <c r="A13" s="9">
        <v>9</v>
      </c>
      <c r="B13" s="10" t="s">
        <v>45</v>
      </c>
      <c r="C13" s="11" t="s">
        <v>48</v>
      </c>
      <c r="D13" s="11" t="s">
        <v>47</v>
      </c>
      <c r="E13" s="12">
        <v>10</v>
      </c>
      <c r="F13" s="13" t="s">
        <v>90</v>
      </c>
      <c r="G13" s="14" t="s">
        <v>91</v>
      </c>
      <c r="H13" s="14" t="s">
        <v>92</v>
      </c>
      <c r="I13" s="15">
        <v>919.91</v>
      </c>
      <c r="J13" s="16">
        <f t="shared" si="0"/>
        <v>9199.1</v>
      </c>
    </row>
    <row r="14" spans="1:10" ht="60" x14ac:dyDescent="0.25">
      <c r="A14" s="9">
        <v>10</v>
      </c>
      <c r="B14" s="10" t="s">
        <v>49</v>
      </c>
      <c r="C14" s="11" t="s">
        <v>33</v>
      </c>
      <c r="D14" s="11" t="s">
        <v>34</v>
      </c>
      <c r="E14" s="12">
        <v>100</v>
      </c>
      <c r="F14" s="13" t="s">
        <v>90</v>
      </c>
      <c r="G14" s="14" t="s">
        <v>91</v>
      </c>
      <c r="H14" s="14" t="s">
        <v>92</v>
      </c>
      <c r="I14" s="15">
        <v>34.200000000000003</v>
      </c>
      <c r="J14" s="16">
        <f t="shared" si="0"/>
        <v>3420.0000000000005</v>
      </c>
    </row>
    <row r="15" spans="1:10" ht="60" x14ac:dyDescent="0.25">
      <c r="A15" s="9">
        <v>11</v>
      </c>
      <c r="B15" s="10" t="s">
        <v>50</v>
      </c>
      <c r="C15" s="11" t="s">
        <v>51</v>
      </c>
      <c r="D15" s="11" t="s">
        <v>47</v>
      </c>
      <c r="E15" s="12">
        <v>5</v>
      </c>
      <c r="F15" s="13" t="s">
        <v>90</v>
      </c>
      <c r="G15" s="14" t="s">
        <v>91</v>
      </c>
      <c r="H15" s="14" t="s">
        <v>92</v>
      </c>
      <c r="I15" s="15">
        <v>1077.8399999999999</v>
      </c>
      <c r="J15" s="16">
        <f t="shared" si="0"/>
        <v>5389.2</v>
      </c>
    </row>
    <row r="16" spans="1:10" ht="60" x14ac:dyDescent="0.25">
      <c r="A16" s="9">
        <v>12</v>
      </c>
      <c r="B16" s="10" t="s">
        <v>53</v>
      </c>
      <c r="C16" s="11" t="s">
        <v>52</v>
      </c>
      <c r="D16" s="11" t="s">
        <v>29</v>
      </c>
      <c r="E16" s="12">
        <v>7800</v>
      </c>
      <c r="F16" s="13" t="s">
        <v>90</v>
      </c>
      <c r="G16" s="14" t="s">
        <v>91</v>
      </c>
      <c r="H16" s="14" t="s">
        <v>92</v>
      </c>
      <c r="I16" s="15">
        <v>10.98</v>
      </c>
      <c r="J16" s="16">
        <f t="shared" si="0"/>
        <v>85644</v>
      </c>
    </row>
    <row r="17" spans="1:10" ht="60" x14ac:dyDescent="0.25">
      <c r="A17" s="9">
        <v>13</v>
      </c>
      <c r="B17" s="10" t="s">
        <v>41</v>
      </c>
      <c r="C17" s="11" t="s">
        <v>35</v>
      </c>
      <c r="D17" s="11" t="s">
        <v>26</v>
      </c>
      <c r="E17" s="12">
        <v>300</v>
      </c>
      <c r="F17" s="13" t="s">
        <v>90</v>
      </c>
      <c r="G17" s="14" t="s">
        <v>91</v>
      </c>
      <c r="H17" s="14" t="s">
        <v>92</v>
      </c>
      <c r="I17" s="15">
        <v>159.74</v>
      </c>
      <c r="J17" s="16">
        <f t="shared" si="0"/>
        <v>47922</v>
      </c>
    </row>
    <row r="18" spans="1:10" ht="60" x14ac:dyDescent="0.25">
      <c r="A18" s="9">
        <v>14</v>
      </c>
      <c r="B18" s="10" t="s">
        <v>14</v>
      </c>
      <c r="C18" s="11" t="s">
        <v>36</v>
      </c>
      <c r="D18" s="11" t="s">
        <v>29</v>
      </c>
      <c r="E18" s="12">
        <v>50</v>
      </c>
      <c r="F18" s="13" t="s">
        <v>90</v>
      </c>
      <c r="G18" s="14" t="s">
        <v>91</v>
      </c>
      <c r="H18" s="14" t="s">
        <v>92</v>
      </c>
      <c r="I18" s="15">
        <v>1010</v>
      </c>
      <c r="J18" s="16">
        <f t="shared" si="0"/>
        <v>50500</v>
      </c>
    </row>
    <row r="19" spans="1:10" ht="60" x14ac:dyDescent="0.25">
      <c r="A19" s="9">
        <v>15</v>
      </c>
      <c r="B19" s="10" t="s">
        <v>54</v>
      </c>
      <c r="C19" s="11" t="s">
        <v>52</v>
      </c>
      <c r="D19" s="11" t="s">
        <v>29</v>
      </c>
      <c r="E19" s="12">
        <v>1500</v>
      </c>
      <c r="F19" s="13" t="s">
        <v>90</v>
      </c>
      <c r="G19" s="14" t="s">
        <v>91</v>
      </c>
      <c r="H19" s="14" t="s">
        <v>92</v>
      </c>
      <c r="I19" s="15">
        <v>67.33</v>
      </c>
      <c r="J19" s="16">
        <f t="shared" si="0"/>
        <v>100995</v>
      </c>
    </row>
    <row r="20" spans="1:10" ht="34.5" customHeight="1" x14ac:dyDescent="0.25">
      <c r="A20" s="9">
        <v>16</v>
      </c>
      <c r="B20" s="18" t="s">
        <v>55</v>
      </c>
      <c r="C20" s="11" t="s">
        <v>56</v>
      </c>
      <c r="D20" s="11" t="s">
        <v>29</v>
      </c>
      <c r="E20" s="12">
        <v>300</v>
      </c>
      <c r="F20" s="13" t="s">
        <v>90</v>
      </c>
      <c r="G20" s="14" t="s">
        <v>91</v>
      </c>
      <c r="H20" s="14" t="s">
        <v>92</v>
      </c>
      <c r="I20" s="15">
        <v>84.72</v>
      </c>
      <c r="J20" s="16">
        <f t="shared" si="0"/>
        <v>25416</v>
      </c>
    </row>
    <row r="21" spans="1:10" ht="60" x14ac:dyDescent="0.25">
      <c r="A21" s="9">
        <v>17</v>
      </c>
      <c r="B21" s="18" t="s">
        <v>15</v>
      </c>
      <c r="C21" s="11" t="s">
        <v>57</v>
      </c>
      <c r="D21" s="11" t="s">
        <v>29</v>
      </c>
      <c r="E21" s="12">
        <v>350</v>
      </c>
      <c r="F21" s="13" t="s">
        <v>90</v>
      </c>
      <c r="G21" s="14" t="s">
        <v>91</v>
      </c>
      <c r="H21" s="14" t="s">
        <v>92</v>
      </c>
      <c r="I21" s="15">
        <v>119.75</v>
      </c>
      <c r="J21" s="16">
        <f t="shared" si="0"/>
        <v>41912.5</v>
      </c>
    </row>
    <row r="22" spans="1:10" ht="60" x14ac:dyDescent="0.25">
      <c r="A22" s="9">
        <v>18</v>
      </c>
      <c r="B22" s="18" t="s">
        <v>58</v>
      </c>
      <c r="C22" s="11" t="s">
        <v>59</v>
      </c>
      <c r="D22" s="11" t="s">
        <v>29</v>
      </c>
      <c r="E22" s="12">
        <v>700</v>
      </c>
      <c r="F22" s="13" t="s">
        <v>90</v>
      </c>
      <c r="G22" s="14" t="s">
        <v>91</v>
      </c>
      <c r="H22" s="14" t="s">
        <v>92</v>
      </c>
      <c r="I22" s="15">
        <v>95.65</v>
      </c>
      <c r="J22" s="16">
        <f t="shared" si="0"/>
        <v>66955</v>
      </c>
    </row>
    <row r="23" spans="1:10" ht="60" x14ac:dyDescent="0.25">
      <c r="A23" s="9">
        <v>19</v>
      </c>
      <c r="B23" s="18" t="s">
        <v>60</v>
      </c>
      <c r="C23" s="11" t="s">
        <v>61</v>
      </c>
      <c r="D23" s="11" t="s">
        <v>44</v>
      </c>
      <c r="E23" s="12">
        <v>1000</v>
      </c>
      <c r="F23" s="13" t="s">
        <v>90</v>
      </c>
      <c r="G23" s="14" t="s">
        <v>91</v>
      </c>
      <c r="H23" s="14" t="s">
        <v>92</v>
      </c>
      <c r="I23" s="15">
        <v>1.9</v>
      </c>
      <c r="J23" s="16">
        <f t="shared" si="0"/>
        <v>1900</v>
      </c>
    </row>
    <row r="24" spans="1:10" ht="63" customHeight="1" x14ac:dyDescent="0.25">
      <c r="A24" s="9">
        <v>20</v>
      </c>
      <c r="B24" s="10" t="s">
        <v>62</v>
      </c>
      <c r="C24" s="11" t="s">
        <v>63</v>
      </c>
      <c r="D24" s="11" t="s">
        <v>26</v>
      </c>
      <c r="E24" s="12">
        <v>5000</v>
      </c>
      <c r="F24" s="13" t="s">
        <v>90</v>
      </c>
      <c r="G24" s="14" t="s">
        <v>91</v>
      </c>
      <c r="H24" s="14" t="s">
        <v>92</v>
      </c>
      <c r="I24" s="15">
        <v>56.42</v>
      </c>
      <c r="J24" s="16">
        <f t="shared" si="0"/>
        <v>282100</v>
      </c>
    </row>
    <row r="25" spans="1:10" ht="61.5" customHeight="1" x14ac:dyDescent="0.25">
      <c r="A25" s="9">
        <v>21</v>
      </c>
      <c r="B25" s="10" t="s">
        <v>64</v>
      </c>
      <c r="C25" s="11" t="s">
        <v>65</v>
      </c>
      <c r="D25" s="11" t="s">
        <v>26</v>
      </c>
      <c r="E25" s="12">
        <v>70</v>
      </c>
      <c r="F25" s="13" t="s">
        <v>90</v>
      </c>
      <c r="G25" s="14" t="s">
        <v>91</v>
      </c>
      <c r="H25" s="14" t="s">
        <v>92</v>
      </c>
      <c r="I25" s="15">
        <v>70.349999999999994</v>
      </c>
      <c r="J25" s="16">
        <f t="shared" si="0"/>
        <v>4924.5</v>
      </c>
    </row>
    <row r="26" spans="1:10" ht="60" x14ac:dyDescent="0.25">
      <c r="A26" s="9">
        <v>22</v>
      </c>
      <c r="B26" s="10" t="s">
        <v>66</v>
      </c>
      <c r="C26" s="11" t="s">
        <v>67</v>
      </c>
      <c r="D26" s="11" t="s">
        <v>26</v>
      </c>
      <c r="E26" s="12">
        <v>10</v>
      </c>
      <c r="F26" s="13" t="s">
        <v>90</v>
      </c>
      <c r="G26" s="14" t="s">
        <v>91</v>
      </c>
      <c r="H26" s="14" t="s">
        <v>92</v>
      </c>
      <c r="I26" s="15">
        <v>102.49</v>
      </c>
      <c r="J26" s="16">
        <f t="shared" si="0"/>
        <v>1024.8999999999999</v>
      </c>
    </row>
    <row r="27" spans="1:10" ht="60" x14ac:dyDescent="0.25">
      <c r="A27" s="9">
        <v>23</v>
      </c>
      <c r="B27" s="19" t="s">
        <v>16</v>
      </c>
      <c r="C27" s="11" t="s">
        <v>68</v>
      </c>
      <c r="D27" s="11" t="s">
        <v>44</v>
      </c>
      <c r="E27" s="12">
        <v>80</v>
      </c>
      <c r="F27" s="13" t="s">
        <v>90</v>
      </c>
      <c r="G27" s="14" t="s">
        <v>91</v>
      </c>
      <c r="H27" s="14" t="s">
        <v>92</v>
      </c>
      <c r="I27" s="15">
        <v>2.82</v>
      </c>
      <c r="J27" s="16">
        <f t="shared" si="0"/>
        <v>225.6</v>
      </c>
    </row>
    <row r="28" spans="1:10" ht="60" x14ac:dyDescent="0.25">
      <c r="A28" s="9">
        <v>24</v>
      </c>
      <c r="B28" s="19" t="s">
        <v>69</v>
      </c>
      <c r="C28" s="11" t="s">
        <v>70</v>
      </c>
      <c r="D28" s="11" t="s">
        <v>26</v>
      </c>
      <c r="E28" s="12">
        <v>70</v>
      </c>
      <c r="F28" s="13" t="s">
        <v>90</v>
      </c>
      <c r="G28" s="14" t="s">
        <v>91</v>
      </c>
      <c r="H28" s="14" t="s">
        <v>92</v>
      </c>
      <c r="I28" s="15">
        <v>500.25</v>
      </c>
      <c r="J28" s="16">
        <f t="shared" si="0"/>
        <v>35017.5</v>
      </c>
    </row>
    <row r="29" spans="1:10" ht="60" x14ac:dyDescent="0.25">
      <c r="A29" s="9">
        <v>25</v>
      </c>
      <c r="B29" s="20" t="s">
        <v>71</v>
      </c>
      <c r="C29" s="11" t="s">
        <v>72</v>
      </c>
      <c r="D29" s="11" t="s">
        <v>47</v>
      </c>
      <c r="E29" s="12">
        <v>10</v>
      </c>
      <c r="F29" s="13" t="s">
        <v>90</v>
      </c>
      <c r="G29" s="14" t="s">
        <v>91</v>
      </c>
      <c r="H29" s="14" t="s">
        <v>92</v>
      </c>
      <c r="I29" s="15">
        <v>147.24</v>
      </c>
      <c r="J29" s="16">
        <f t="shared" si="0"/>
        <v>1472.4</v>
      </c>
    </row>
    <row r="30" spans="1:10" ht="60" x14ac:dyDescent="0.25">
      <c r="A30" s="9">
        <v>26</v>
      </c>
      <c r="B30" s="20" t="s">
        <v>73</v>
      </c>
      <c r="C30" s="11" t="s">
        <v>74</v>
      </c>
      <c r="D30" s="11" t="s">
        <v>44</v>
      </c>
      <c r="E30" s="12">
        <v>240</v>
      </c>
      <c r="F30" s="13" t="s">
        <v>90</v>
      </c>
      <c r="G30" s="14" t="s">
        <v>91</v>
      </c>
      <c r="H30" s="14" t="s">
        <v>92</v>
      </c>
      <c r="I30" s="15">
        <v>13.46</v>
      </c>
      <c r="J30" s="16">
        <f t="shared" si="0"/>
        <v>3230.4</v>
      </c>
    </row>
    <row r="31" spans="1:10" ht="60" x14ac:dyDescent="0.25">
      <c r="A31" s="9">
        <v>27</v>
      </c>
      <c r="B31" s="21" t="s">
        <v>75</v>
      </c>
      <c r="C31" s="25" t="s">
        <v>76</v>
      </c>
      <c r="D31" s="7" t="s">
        <v>44</v>
      </c>
      <c r="E31" s="7">
        <v>200</v>
      </c>
      <c r="F31" s="13" t="s">
        <v>90</v>
      </c>
      <c r="G31" s="14" t="s">
        <v>91</v>
      </c>
      <c r="H31" s="14" t="s">
        <v>92</v>
      </c>
      <c r="I31" s="33">
        <v>1.23</v>
      </c>
      <c r="J31" s="16">
        <f t="shared" si="0"/>
        <v>246</v>
      </c>
    </row>
    <row r="32" spans="1:10" ht="60" x14ac:dyDescent="0.25">
      <c r="A32" s="9">
        <v>28</v>
      </c>
      <c r="B32" s="21" t="s">
        <v>17</v>
      </c>
      <c r="C32" s="26" t="s">
        <v>77</v>
      </c>
      <c r="D32" s="7" t="s">
        <v>26</v>
      </c>
      <c r="E32" s="7">
        <v>10</v>
      </c>
      <c r="F32" s="13" t="s">
        <v>90</v>
      </c>
      <c r="G32" s="14" t="s">
        <v>91</v>
      </c>
      <c r="H32" s="14" t="s">
        <v>92</v>
      </c>
      <c r="I32" s="33">
        <v>577.70000000000005</v>
      </c>
      <c r="J32" s="16">
        <f t="shared" si="0"/>
        <v>5777</v>
      </c>
    </row>
    <row r="33" spans="1:10" ht="48.75" customHeight="1" x14ac:dyDescent="0.25">
      <c r="A33" s="9">
        <v>29</v>
      </c>
      <c r="B33" s="20" t="s">
        <v>18</v>
      </c>
      <c r="C33" s="26" t="s">
        <v>78</v>
      </c>
      <c r="D33" s="7" t="s">
        <v>26</v>
      </c>
      <c r="E33" s="7">
        <v>80</v>
      </c>
      <c r="F33" s="13" t="s">
        <v>90</v>
      </c>
      <c r="G33" s="14" t="s">
        <v>91</v>
      </c>
      <c r="H33" s="14" t="s">
        <v>92</v>
      </c>
      <c r="I33" s="33">
        <v>761.96</v>
      </c>
      <c r="J33" s="16">
        <f t="shared" si="0"/>
        <v>60956.800000000003</v>
      </c>
    </row>
    <row r="34" spans="1:10" ht="61.5" customHeight="1" x14ac:dyDescent="0.25">
      <c r="A34" s="9">
        <v>30</v>
      </c>
      <c r="B34" s="19" t="s">
        <v>18</v>
      </c>
      <c r="C34" s="25" t="s">
        <v>79</v>
      </c>
      <c r="D34" s="7" t="s">
        <v>26</v>
      </c>
      <c r="E34" s="7">
        <v>5</v>
      </c>
      <c r="F34" s="13" t="s">
        <v>90</v>
      </c>
      <c r="G34" s="14" t="s">
        <v>91</v>
      </c>
      <c r="H34" s="14" t="s">
        <v>92</v>
      </c>
      <c r="I34" s="33">
        <v>433.93</v>
      </c>
      <c r="J34" s="16">
        <f t="shared" si="0"/>
        <v>2169.65</v>
      </c>
    </row>
    <row r="35" spans="1:10" ht="71.25" customHeight="1" x14ac:dyDescent="0.25">
      <c r="A35" s="9">
        <v>31</v>
      </c>
      <c r="B35" s="22" t="s">
        <v>13</v>
      </c>
      <c r="C35" s="25" t="s">
        <v>79</v>
      </c>
      <c r="D35" s="7" t="s">
        <v>26</v>
      </c>
      <c r="E35" s="7">
        <v>10</v>
      </c>
      <c r="F35" s="13" t="s">
        <v>90</v>
      </c>
      <c r="G35" s="14" t="s">
        <v>91</v>
      </c>
      <c r="H35" s="14" t="s">
        <v>92</v>
      </c>
      <c r="I35" s="33">
        <v>144.91</v>
      </c>
      <c r="J35" s="16">
        <f t="shared" si="0"/>
        <v>1449.1</v>
      </c>
    </row>
    <row r="36" spans="1:10" ht="54" customHeight="1" x14ac:dyDescent="0.25">
      <c r="A36" s="9">
        <v>32</v>
      </c>
      <c r="B36" s="22" t="s">
        <v>19</v>
      </c>
      <c r="C36" s="25" t="s">
        <v>80</v>
      </c>
      <c r="D36" s="7" t="s">
        <v>26</v>
      </c>
      <c r="E36" s="7">
        <v>5</v>
      </c>
      <c r="F36" s="13" t="s">
        <v>90</v>
      </c>
      <c r="G36" s="14" t="s">
        <v>91</v>
      </c>
      <c r="H36" s="14" t="s">
        <v>92</v>
      </c>
      <c r="I36" s="33">
        <v>134.13999999999999</v>
      </c>
      <c r="J36" s="16">
        <f t="shared" si="0"/>
        <v>670.69999999999993</v>
      </c>
    </row>
    <row r="37" spans="1:10" ht="63" customHeight="1" x14ac:dyDescent="0.25">
      <c r="A37" s="9">
        <v>33</v>
      </c>
      <c r="B37" s="21" t="s">
        <v>20</v>
      </c>
      <c r="C37" s="26" t="s">
        <v>81</v>
      </c>
      <c r="D37" s="7" t="s">
        <v>26</v>
      </c>
      <c r="E37" s="7">
        <v>50</v>
      </c>
      <c r="F37" s="13" t="s">
        <v>90</v>
      </c>
      <c r="G37" s="14" t="s">
        <v>91</v>
      </c>
      <c r="H37" s="14" t="s">
        <v>92</v>
      </c>
      <c r="I37" s="33">
        <v>40.61</v>
      </c>
      <c r="J37" s="16">
        <f t="shared" si="0"/>
        <v>2030.5</v>
      </c>
    </row>
    <row r="38" spans="1:10" ht="57" customHeight="1" x14ac:dyDescent="0.25">
      <c r="A38" s="9">
        <v>34</v>
      </c>
      <c r="B38" s="23" t="s">
        <v>82</v>
      </c>
      <c r="C38" s="26" t="s">
        <v>83</v>
      </c>
      <c r="D38" s="7" t="s">
        <v>26</v>
      </c>
      <c r="E38" s="7">
        <v>100</v>
      </c>
      <c r="F38" s="13" t="s">
        <v>90</v>
      </c>
      <c r="G38" s="14" t="s">
        <v>91</v>
      </c>
      <c r="H38" s="14" t="s">
        <v>92</v>
      </c>
      <c r="I38" s="33">
        <v>51</v>
      </c>
      <c r="J38" s="16">
        <f t="shared" si="0"/>
        <v>5100</v>
      </c>
    </row>
    <row r="39" spans="1:10" ht="54.75" customHeight="1" x14ac:dyDescent="0.25">
      <c r="A39" s="9">
        <v>35</v>
      </c>
      <c r="B39" s="17" t="s">
        <v>21</v>
      </c>
      <c r="C39" s="26" t="s">
        <v>84</v>
      </c>
      <c r="D39" s="7" t="s">
        <v>44</v>
      </c>
      <c r="E39" s="7">
        <v>400</v>
      </c>
      <c r="F39" s="13" t="s">
        <v>90</v>
      </c>
      <c r="G39" s="14" t="s">
        <v>91</v>
      </c>
      <c r="H39" s="14" t="s">
        <v>92</v>
      </c>
      <c r="I39" s="33">
        <v>385.74</v>
      </c>
      <c r="J39" s="16">
        <f t="shared" si="0"/>
        <v>154296</v>
      </c>
    </row>
    <row r="40" spans="1:10" ht="47.25" customHeight="1" x14ac:dyDescent="0.25">
      <c r="A40" s="9">
        <v>36</v>
      </c>
      <c r="B40" s="17" t="s">
        <v>21</v>
      </c>
      <c r="C40" s="26" t="s">
        <v>85</v>
      </c>
      <c r="D40" s="7" t="s">
        <v>44</v>
      </c>
      <c r="E40" s="7">
        <v>400</v>
      </c>
      <c r="F40" s="13" t="s">
        <v>90</v>
      </c>
      <c r="G40" s="14" t="s">
        <v>91</v>
      </c>
      <c r="H40" s="14" t="s">
        <v>92</v>
      </c>
      <c r="I40" s="33">
        <v>385.74</v>
      </c>
      <c r="J40" s="16">
        <f t="shared" si="0"/>
        <v>154296</v>
      </c>
    </row>
    <row r="41" spans="1:10" ht="49.5" customHeight="1" x14ac:dyDescent="0.25">
      <c r="A41" s="9">
        <v>37</v>
      </c>
      <c r="B41" s="17" t="s">
        <v>22</v>
      </c>
      <c r="C41" s="26" t="s">
        <v>86</v>
      </c>
      <c r="D41" s="7" t="s">
        <v>44</v>
      </c>
      <c r="E41" s="7">
        <v>200</v>
      </c>
      <c r="F41" s="13" t="s">
        <v>90</v>
      </c>
      <c r="G41" s="14" t="s">
        <v>91</v>
      </c>
      <c r="H41" s="14" t="s">
        <v>92</v>
      </c>
      <c r="I41" s="33">
        <v>256.68</v>
      </c>
      <c r="J41" s="16">
        <f t="shared" si="0"/>
        <v>51336</v>
      </c>
    </row>
    <row r="42" spans="1:10" ht="57" customHeight="1" x14ac:dyDescent="0.25">
      <c r="A42" s="9">
        <v>38</v>
      </c>
      <c r="B42" s="17" t="s">
        <v>23</v>
      </c>
      <c r="C42" s="26" t="s">
        <v>87</v>
      </c>
      <c r="D42" s="7" t="s">
        <v>29</v>
      </c>
      <c r="E42" s="7">
        <v>200</v>
      </c>
      <c r="F42" s="13" t="s">
        <v>90</v>
      </c>
      <c r="G42" s="14" t="s">
        <v>91</v>
      </c>
      <c r="H42" s="14" t="s">
        <v>92</v>
      </c>
      <c r="I42" s="33">
        <v>9671.18</v>
      </c>
      <c r="J42" s="16">
        <f t="shared" si="0"/>
        <v>1934236</v>
      </c>
    </row>
    <row r="43" spans="1:10" ht="50.25" customHeight="1" x14ac:dyDescent="0.25">
      <c r="A43" s="9">
        <v>39</v>
      </c>
      <c r="B43" s="17" t="s">
        <v>23</v>
      </c>
      <c r="C43" s="26" t="s">
        <v>88</v>
      </c>
      <c r="D43" s="7" t="s">
        <v>29</v>
      </c>
      <c r="E43" s="7">
        <v>200</v>
      </c>
      <c r="F43" s="13" t="s">
        <v>90</v>
      </c>
      <c r="G43" s="14" t="s">
        <v>91</v>
      </c>
      <c r="H43" s="14" t="s">
        <v>92</v>
      </c>
      <c r="I43" s="33">
        <v>9441.9599999999991</v>
      </c>
      <c r="J43" s="16">
        <f t="shared" si="0"/>
        <v>1888391.9999999998</v>
      </c>
    </row>
    <row r="44" spans="1:10" ht="44.25" customHeight="1" x14ac:dyDescent="0.25">
      <c r="A44" s="9">
        <v>40</v>
      </c>
      <c r="B44" s="10" t="s">
        <v>24</v>
      </c>
      <c r="C44" s="26" t="s">
        <v>89</v>
      </c>
      <c r="D44" s="7" t="s">
        <v>44</v>
      </c>
      <c r="E44" s="7">
        <v>800</v>
      </c>
      <c r="F44" s="13" t="s">
        <v>90</v>
      </c>
      <c r="G44" s="14" t="s">
        <v>91</v>
      </c>
      <c r="H44" s="14" t="s">
        <v>92</v>
      </c>
      <c r="I44" s="33">
        <v>51.98</v>
      </c>
      <c r="J44" s="16">
        <f t="shared" si="0"/>
        <v>41584</v>
      </c>
    </row>
    <row r="45" spans="1:10" x14ac:dyDescent="0.25">
      <c r="A45" s="27"/>
      <c r="B45" s="30" t="s">
        <v>93</v>
      </c>
      <c r="C45" s="28"/>
      <c r="D45" s="27"/>
      <c r="E45" s="27"/>
      <c r="F45" s="27"/>
      <c r="G45" s="27"/>
      <c r="H45" s="27"/>
      <c r="I45" s="29"/>
      <c r="J45" s="31">
        <f>SUM(J5:J44)</f>
        <v>5370847.0499999998</v>
      </c>
    </row>
  </sheetData>
  <mergeCells count="1">
    <mergeCell ref="H1:J1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2019-03-15T05:20:31Z</cp:lastPrinted>
  <dcterms:created xsi:type="dcterms:W3CDTF">2019-03-14T13:07:09Z</dcterms:created>
  <dcterms:modified xsi:type="dcterms:W3CDTF">2019-03-15T05:21:34Z</dcterms:modified>
</cp:coreProperties>
</file>