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4355" windowHeight="9870"/>
  </bookViews>
  <sheets>
    <sheet name="№5" sheetId="1" r:id="rId1"/>
    <sheet name="сравн" sheetId="2" r:id="rId2"/>
  </sheets>
  <definedNames>
    <definedName name="_xlnm._FilterDatabase" localSheetId="0" hidden="1">№5!$C$3:$C$40</definedName>
    <definedName name="_xlnm._FilterDatabase" localSheetId="1" hidden="1">сравн!$E$1:$E$61</definedName>
    <definedName name="_xlnm.Print_Area" localSheetId="0">№5!$A$4:$J$21</definedName>
  </definedNames>
  <calcPr calcId="144525" refMode="R1C1"/>
</workbook>
</file>

<file path=xl/calcChain.xml><?xml version="1.0" encoding="utf-8"?>
<calcChain xmlns="http://schemas.openxmlformats.org/spreadsheetml/2006/main">
  <c r="J41" i="1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3" i="2"/>
  <c r="L29" i="2"/>
  <c r="L35" i="2"/>
  <c r="L36" i="2"/>
  <c r="L37" i="2"/>
  <c r="L39" i="2"/>
  <c r="L53" i="2"/>
  <c r="L54" i="2"/>
  <c r="L55" i="2"/>
  <c r="L56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5" i="2"/>
  <c r="N26" i="2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5" i="2"/>
  <c r="N56" i="2"/>
  <c r="L5" i="2"/>
  <c r="L6" i="2"/>
  <c r="L18" i="2"/>
  <c r="L19" i="2"/>
  <c r="L20" i="2"/>
  <c r="L21" i="2"/>
  <c r="L22" i="2"/>
  <c r="L24" i="2"/>
  <c r="L27" i="2"/>
  <c r="L32" i="2"/>
  <c r="N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3" i="2"/>
  <c r="F57" i="2" l="1"/>
  <c r="H57" i="2"/>
  <c r="L57" i="2"/>
  <c r="J57" i="2"/>
  <c r="N57" i="2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8" i="1"/>
</calcChain>
</file>

<file path=xl/sharedStrings.xml><?xml version="1.0" encoding="utf-8"?>
<sst xmlns="http://schemas.openxmlformats.org/spreadsheetml/2006/main" count="333" uniqueCount="111">
  <si>
    <t>П.П</t>
  </si>
  <si>
    <t>Тауардың атауы/ Наименование  Товара</t>
  </si>
  <si>
    <t xml:space="preserve">Кыскаша аныктама/Краткое описание
</t>
  </si>
  <si>
    <t xml:space="preserve">Өлшем бірлігі/
Еди-
ница
изме-
рения
</t>
  </si>
  <si>
    <t xml:space="preserve">Саны/
Кол-во
</t>
  </si>
  <si>
    <t xml:space="preserve">Жеткізу шарттары (Инкотермс 2000 сәйкес)/
Условия
поставки
(в соот-
ветствии с
Инкотермс 2000)
</t>
  </si>
  <si>
    <t xml:space="preserve">Тауарды жеткізу мерзімі/
Срок
поставки Товара***
</t>
  </si>
  <si>
    <t xml:space="preserve">Тауарды жеткізу орыны/ Место
поставки Товара
</t>
  </si>
  <si>
    <t xml:space="preserve">Тауардың бірлігінің бағасы (теңгемен)/Цена за единицу товара
(в тенге)
</t>
  </si>
  <si>
    <t>Тауардың жалпы құны (теңгемен)/ Общая стоимость Товара
(в тенге)</t>
  </si>
  <si>
    <t>DDP пункт назначения</t>
  </si>
  <si>
    <t xml:space="preserve">по заявке Заказчика в течении 15 календарных дней </t>
  </si>
  <si>
    <t xml:space="preserve">г. Алматы, Наурызбайский район, мкр. Тастыбулак, ул. Жана-Арна, дом 14/1б. </t>
  </si>
  <si>
    <t>шт</t>
  </si>
  <si>
    <t xml:space="preserve">Иглодержатель </t>
  </si>
  <si>
    <t>Ножнички</t>
  </si>
  <si>
    <t>Ножнички прямые рабочая длина 18 см</t>
  </si>
  <si>
    <t>Ножницы</t>
  </si>
  <si>
    <t xml:space="preserve">Канюля </t>
  </si>
  <si>
    <t>Канюля R</t>
  </si>
  <si>
    <t xml:space="preserve">Пинцет </t>
  </si>
  <si>
    <t xml:space="preserve">Пила проволочная </t>
  </si>
  <si>
    <t>языкодержатель</t>
  </si>
  <si>
    <t>Рамка для языкодержателя</t>
  </si>
  <si>
    <t xml:space="preserve">Корпус контейнера,  </t>
  </si>
  <si>
    <t xml:space="preserve">Сетка стальная, </t>
  </si>
  <si>
    <t>Крышка контейнера</t>
  </si>
  <si>
    <t>Многоразовый фильтр</t>
  </si>
  <si>
    <t>Корпус контейнера,  стандарт 1/1, 90 мм</t>
  </si>
  <si>
    <t>Крышка контейнера,</t>
  </si>
  <si>
    <t xml:space="preserve">Силиконовый держатель </t>
  </si>
  <si>
    <t xml:space="preserve">Фиксатор </t>
  </si>
  <si>
    <t>Рукоятка для бора Интра, дл 12,5 см</t>
  </si>
  <si>
    <t xml:space="preserve">угловая </t>
  </si>
  <si>
    <t xml:space="preserve">Рукоятка для бора Интра, дл 12,5 см </t>
  </si>
  <si>
    <t>прямая</t>
  </si>
  <si>
    <t>Алмазные, набор</t>
  </si>
  <si>
    <t>Лампа для микроскопа</t>
  </si>
  <si>
    <t>Зажимы москит  прямой 14 см</t>
  </si>
  <si>
    <t>Штыковидные ушные анатомические пинцеты 140мм</t>
  </si>
  <si>
    <t>Щипцы, носовые по BLAKESLEY-WILDE, рабочая длина 11 см, загнутые вверх на 45°, размер 3</t>
  </si>
  <si>
    <t>Канюля, промывающая по v. EICKEN, длинно изогнутая, с замком ЛЮЕР, длина 12.5 cм, внешний диам. 4.0 мм</t>
  </si>
  <si>
    <t xml:space="preserve">Электрод, биполярный, носовой, для коагуляции подслизистой нижних носовых раковин, заостренный, угловой, рабочая длина 10 см,  для использования с биполярным высокочастотным кабелем </t>
  </si>
  <si>
    <t>Зеркало, носовое с подсветкой, со стекловолоконным световодом, 13.5 см, 40 мм</t>
  </si>
  <si>
    <t>Иглодержатель, рукоятки загнуты на 30°, с вольфрамо-карбидными вставками, интраназальный, длина 17 см</t>
  </si>
  <si>
    <t>Канюля аспирационная, конусная, со стилетом, длина 165 мм, рабочая длина 100 мм, диаметр 3 мм, 9FR. Нестерильная, многоразовая.</t>
  </si>
  <si>
    <t>Корпус контейнера,  без перфорации, внешние размеры длина 300 мм, ширина 274 мм, высота 90 мм, внутренние размеры длина 254 мм, ширина 258 мм, высота 75 мм, стандарт 1/2, многоразовый, нестерильный, со специальными ячейками для идентификационных табличек, с рукоятками, изготовлен из аллюминиевого сплава. Предназначен для хранения, стерилизации и транспортировки хирургических инструментов и изделий медицинского назначения.</t>
  </si>
  <si>
    <t>Сетка стальная, с перфорацией, стандарт1/2, размеры 243 мм х 253 мм х 56 мм, с круглыми ножками, предотвращающими скольжение и повреждение мягкой упаковки. Предназначена для хранения, стерилизации и транспортировки хирургических инструментов. Нестерильная, многоразовая.</t>
  </si>
  <si>
    <t>Крышка контейнера, со специальной перфорацией для фильтра, внешние размеры  длина 298 мм, ширина 285 мм, высота 46 мм, стандарт 1/2, серебристая, с ручками-замком, нестерильная, многоразовая, изготовлена из аллюминиевого сплава. Предназначена для использования с корпусом контейнера соответствующего размера.</t>
  </si>
  <si>
    <t>Многоразовый фильтр для контейнера (10 штук в 1 упаковке). Круглый, диаметр 190 мм, с отверстием посередине для крепления на крышке, с помощью держателя фильтра. Предназначен для 1000 циклов стерилизации.</t>
  </si>
  <si>
    <t>Корпус контейнера, без перфорации, стандарт 1/1, размерами: длина 592 мм, ширина 274 мм, высота 90 мм. Предназначен для стерилизации, хранения и транспортировки хирургических инструментов и моторных систем. Материал: алюминий.</t>
  </si>
  <si>
    <t>Крышка контейнера, стандарт 1/1, серебристая, со специальной перфорацией и креплением для фильтра(многоразового или одноразового) 582 мм х 291 мм х 36 мм.. Предназначена для использования с контейнером для стерилизации и хранения размером 1/1. Нестерильная, многоразовая.</t>
  </si>
  <si>
    <t>Сетка стальная, с перфорацией, стандарт 1/1, размеры: 540 Х 253 Х 56 мм, с круглыми ножками, предотвращающими скольжение и повреждение мягкой упаковки. Предназначена для хранения, стерилизации и транспортировки хирургических инструментов. Нестерильная, многоразовая.</t>
  </si>
  <si>
    <t>Силиконовый держатель, размер 240Х30 мм, желтого цвета, наружняя длина 240 мм, высота 30 мм. Нестерильная, многоразовая.</t>
  </si>
  <si>
    <t>Фиксатор для хранения инструментов (10 штук в упаковке). Нестерильный, многоразовый.</t>
  </si>
  <si>
    <t xml:space="preserve">Аспирационная трубка </t>
  </si>
  <si>
    <t>Аспирационная трубка</t>
  </si>
  <si>
    <t xml:space="preserve">Носовые щипцы </t>
  </si>
  <si>
    <t>Носовые щипцы</t>
  </si>
  <si>
    <t xml:space="preserve">Канюля для ирригации </t>
  </si>
  <si>
    <t xml:space="preserve">Рашпиль </t>
  </si>
  <si>
    <t xml:space="preserve">Биполярная игла </t>
  </si>
  <si>
    <t xml:space="preserve">Носовое зеркало </t>
  </si>
  <si>
    <t>Наименование  Товара</t>
  </si>
  <si>
    <t>Ед.изм</t>
  </si>
  <si>
    <t>Кол-во</t>
  </si>
  <si>
    <t>Цена за единицу товара</t>
  </si>
  <si>
    <t>(в тенге)</t>
  </si>
  <si>
    <t>ТОО «САМРУК ЭЛИТ.»</t>
  </si>
  <si>
    <t>ТОО «Med Import Central Asia»</t>
  </si>
  <si>
    <t>ТОО «MEDICUS-M»</t>
  </si>
  <si>
    <t>ТОО «Эль-Фарм»</t>
  </si>
  <si>
    <t>цена за ед.</t>
  </si>
  <si>
    <t>Элеватор аспирационный</t>
  </si>
  <si>
    <t>Канюля для ирригации</t>
  </si>
  <si>
    <t>Рашпиль</t>
  </si>
  <si>
    <t>Биполярная игла</t>
  </si>
  <si>
    <t>Носовое зеркало</t>
  </si>
  <si>
    <t>Иглодержатель</t>
  </si>
  <si>
    <t>Крючок</t>
  </si>
  <si>
    <t xml:space="preserve">Пинцет хирургический </t>
  </si>
  <si>
    <t>Ножницы TC</t>
  </si>
  <si>
    <t>Канюля</t>
  </si>
  <si>
    <t>Канюля R 94</t>
  </si>
  <si>
    <t>Пинцет</t>
  </si>
  <si>
    <t>Пила проволочная</t>
  </si>
  <si>
    <t>Корпус контейнера,</t>
  </si>
  <si>
    <t>Сетка стальная,</t>
  </si>
  <si>
    <t>Силиконовый держатель</t>
  </si>
  <si>
    <t>Фиксатор</t>
  </si>
  <si>
    <t xml:space="preserve">Лампа для микроскопа </t>
  </si>
  <si>
    <t>Ножницы глазные для снятия швов 110 мм</t>
  </si>
  <si>
    <t>сумма</t>
  </si>
  <si>
    <t>Приложение №1 к объявлению №29</t>
  </si>
  <si>
    <t>Канюля, отсасывающая трубка, со стилетом, длина 25 см</t>
  </si>
  <si>
    <t>Канюля, отсасывающая трубка, с оливой и отверстием регулировки потока, длина 25 см</t>
  </si>
  <si>
    <t>Щипцы, носовые по BLAKESLEY-WILDE, рабочая длина 11 см, загнутые вверх на 90°, размер 3</t>
  </si>
  <si>
    <t>Канюля, промывающая по v. EICKEN, длинно изогнутая, с замком ЛЮЕР, длина 12.5 cм, внешний диам. 3.0 мм, гнущаяся, c рифленой захватной пластиной</t>
  </si>
  <si>
    <t>Канюля, промывающая по v. EICKEN, коротко изогнутая, с замком ЛЮЕР, длина 12.5 см, внешний диам. 4.0 мм</t>
  </si>
  <si>
    <t>Рашпиль, по WATSON- WILLIAMS, длина 23 см</t>
  </si>
  <si>
    <t>Канюля по FRAZIER(автор), аспирационная, Х-малая, длина 110 мм, изогнута под углом 90˚, с втулкой по LUER(автор). Нестерильная, многоразовая.</t>
  </si>
  <si>
    <t>Канюля по FRAZIER(автор), аспирационная, изогнутая, длина 110 мм, с переходником по LUER(автор), средняя, 10FR. Нестерильная, многоразовая.</t>
  </si>
  <si>
    <t>Пинцет препаровальный, изолированный, длина 200 мм. Нестерильный, многоразовый.</t>
  </si>
  <si>
    <t>Пинцет хирургический, стандартный, прямой, зубчики 1х2, длина 145 мм. Нестерильный, многоразовый.</t>
  </si>
  <si>
    <t xml:space="preserve">Пила проволочная по OLIVECRONA(автор), длина 500 мм. Нестерильная, одноразовая. </t>
  </si>
  <si>
    <t> Рамка по роторасширителя. Нестерильная, многоразовая.</t>
  </si>
  <si>
    <t>Пинцет по TROELTSCH(автор), угловой, с насечкой, длина 140 мм. Нестерильный, многоразовый.</t>
  </si>
  <si>
    <t>Сетка стальная</t>
  </si>
  <si>
    <t xml:space="preserve"> Ксеноновая с блок контролем 300 W для OPMI Vario 700</t>
  </si>
  <si>
    <t xml:space="preserve"> Иглодержатель по MAYO-HEGAR(автор), сильно зазубренный, с карбид вольфрамовыми вставками на рабочих поверхностях, прямой, длина 150 мм. Нестерильный, многоразовый.</t>
  </si>
  <si>
    <t xml:space="preserve">                    Закуп медицинских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</si>
</sst>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\ _₽_-;\-* #,##0\ _₽_-;_-* &quot;-&quot;\ _₽_-;_-@_-"/>
    <numFmt numFmtId="165" formatCode="_-* #,##0.00\ &quot;₽&quot;_-;\-* #,##0.00\ &quot;₽&quot;_-;_-* &quot;-&quot;??\ &quot;₽&quot;_-;_-@_-"/>
    <numFmt numFmtId="166" formatCode="_-* #,##0.00\ _₽_-;\-* #,##0.00\ _₽_-;_-* &quot;-&quot;??\ _₽_-;_-@_-"/>
    <numFmt numFmtId="167" formatCode="#,##0.00\ _₽"/>
    <numFmt numFmtId="168" formatCode="#,##0.0"/>
    <numFmt numFmtId="169" formatCode="0.0"/>
    <numFmt numFmtId="170" formatCode="_-* #,##0.00\ _р_._-;\-* #,##0.00\ _р_._-;_-* &quot;-&quot;??\ _р_._-;_-@_-"/>
    <numFmt numFmtId="171" formatCode="_(* #,##0.00_);_(* \(#,##0.00\);_(* &quot;-&quot;??_);_(@_)"/>
    <numFmt numFmtId="172" formatCode="00"/>
    <numFmt numFmtId="173" formatCode="#,##0.00_ ;\-#,##0.00\ "/>
    <numFmt numFmtId="174" formatCode="_-* #,##0.00\ _₸_-;\-* #,##0.00\ _₸_-;_-* &quot;-&quot;??\ _₸_-;_-@_-"/>
    <numFmt numFmtId="175" formatCode="0_ "/>
    <numFmt numFmtId="176" formatCode="_-* #,##0.0\ _₽_-;\-* #,##0.0\ _₽_-;_-* &quot;-&quot;??\ _₽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</font>
    <font>
      <sz val="11"/>
      <color indexed="8"/>
      <name val="Calibri"/>
      <family val="2"/>
    </font>
    <font>
      <u/>
      <sz val="9.8000000000000007"/>
      <color theme="10"/>
      <name val="Calibri"/>
      <family val="2"/>
    </font>
    <font>
      <u/>
      <sz val="8.8000000000000007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10">
    <xf numFmtId="0" fontId="0" fillId="0" borderId="0"/>
    <xf numFmtId="0" fontId="1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4" applyNumberFormat="0" applyAlignment="0" applyProtection="0"/>
    <xf numFmtId="0" fontId="7" fillId="21" borderId="4" applyNumberFormat="0" applyAlignment="0" applyProtection="0"/>
    <xf numFmtId="0" fontId="7" fillId="21" borderId="4" applyNumberFormat="0" applyAlignment="0" applyProtection="0"/>
    <xf numFmtId="0" fontId="7" fillId="21" borderId="4" applyNumberFormat="0" applyAlignment="0" applyProtection="0"/>
    <xf numFmtId="0" fontId="8" fillId="22" borderId="5" applyNumberFormat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4" applyNumberFormat="0" applyAlignment="0" applyProtection="0"/>
    <xf numFmtId="0" fontId="15" fillId="8" borderId="4" applyNumberFormat="0" applyAlignment="0" applyProtection="0"/>
    <xf numFmtId="0" fontId="15" fillId="8" borderId="4" applyNumberFormat="0" applyAlignment="0" applyProtection="0"/>
    <xf numFmtId="0" fontId="15" fillId="8" borderId="4" applyNumberFormat="0" applyAlignment="0" applyProtection="0"/>
    <xf numFmtId="0" fontId="16" fillId="0" borderId="9" applyNumberFormat="0" applyFill="0" applyAlignment="0" applyProtection="0"/>
    <xf numFmtId="0" fontId="17" fillId="23" borderId="0" applyNumberFormat="0" applyBorder="0" applyAlignment="0" applyProtection="0"/>
    <xf numFmtId="0" fontId="3" fillId="0" borderId="0"/>
    <xf numFmtId="0" fontId="3" fillId="0" borderId="0"/>
    <xf numFmtId="0" fontId="9" fillId="24" borderId="10" applyNumberFormat="0" applyAlignment="0" applyProtection="0"/>
    <xf numFmtId="0" fontId="9" fillId="24" borderId="10" applyNumberFormat="0" applyAlignment="0" applyProtection="0"/>
    <xf numFmtId="0" fontId="9" fillId="24" borderId="10" applyNumberFormat="0" applyAlignment="0" applyProtection="0"/>
    <xf numFmtId="0" fontId="9" fillId="24" borderId="10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8" fillId="21" borderId="11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4" fillId="0" borderId="0">
      <alignment horizontal="left"/>
    </xf>
    <xf numFmtId="0" fontId="3" fillId="0" borderId="0"/>
    <xf numFmtId="0" fontId="1" fillId="0" borderId="0"/>
    <xf numFmtId="0" fontId="30" fillId="0" borderId="0"/>
    <xf numFmtId="0" fontId="31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9" fillId="0" borderId="0" applyNumberFormat="0" applyFont="0" applyFill="0" applyBorder="0" applyAlignment="0" applyProtection="0">
      <alignment vertical="top"/>
    </xf>
    <xf numFmtId="0" fontId="30" fillId="0" borderId="0"/>
    <xf numFmtId="0" fontId="1" fillId="0" borderId="0"/>
    <xf numFmtId="0" fontId="4" fillId="0" borderId="0"/>
    <xf numFmtId="0" fontId="19" fillId="0" borderId="0" applyNumberFormat="0" applyFont="0" applyFill="0" applyBorder="0" applyAlignment="0" applyProtection="0">
      <alignment vertical="top"/>
    </xf>
    <xf numFmtId="0" fontId="3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ill="0" applyProtection="0"/>
    <xf numFmtId="0" fontId="2" fillId="0" borderId="0" applyFill="0" applyProtection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0" fillId="0" borderId="0"/>
    <xf numFmtId="0" fontId="30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9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3" fillId="25" borderId="10" applyNumberFormat="0" applyFont="0" applyAlignment="0" applyProtection="0"/>
    <xf numFmtId="0" fontId="3" fillId="25" borderId="10" applyNumberFormat="0" applyFont="0" applyAlignment="0" applyProtection="0"/>
    <xf numFmtId="0" fontId="3" fillId="25" borderId="10" applyNumberFormat="0" applyFont="0" applyAlignment="0" applyProtection="0"/>
    <xf numFmtId="0" fontId="3" fillId="25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166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9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6">
    <xf numFmtId="0" fontId="0" fillId="0" borderId="0" xfId="0"/>
    <xf numFmtId="0" fontId="36" fillId="2" borderId="3" xfId="0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0" xfId="0" applyFont="1" applyFill="1"/>
    <xf numFmtId="0" fontId="32" fillId="2" borderId="0" xfId="0" applyFont="1" applyFill="1" applyBorder="1"/>
    <xf numFmtId="0" fontId="33" fillId="2" borderId="13" xfId="0" applyFont="1" applyFill="1" applyBorder="1" applyAlignment="1">
      <alignment horizontal="right"/>
    </xf>
    <xf numFmtId="0" fontId="33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167" fontId="34" fillId="2" borderId="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top" wrapText="1"/>
    </xf>
    <xf numFmtId="0" fontId="32" fillId="2" borderId="3" xfId="0" applyFont="1" applyFill="1" applyBorder="1"/>
    <xf numFmtId="0" fontId="32" fillId="2" borderId="3" xfId="0" applyFont="1" applyFill="1" applyBorder="1" applyAlignment="1">
      <alignment horizontal="center" vertical="center"/>
    </xf>
    <xf numFmtId="175" fontId="35" fillId="2" borderId="3" xfId="0" applyNumberFormat="1" applyFont="1" applyFill="1" applyBorder="1" applyAlignment="1">
      <alignment horizontal="center" vertical="center" wrapText="1"/>
    </xf>
    <xf numFmtId="176" fontId="35" fillId="2" borderId="3" xfId="206" applyNumberFormat="1" applyFont="1" applyFill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0" borderId="3" xfId="0" applyFont="1" applyFill="1" applyBorder="1"/>
    <xf numFmtId="0" fontId="32" fillId="0" borderId="0" xfId="0" applyFont="1" applyFill="1"/>
    <xf numFmtId="0" fontId="0" fillId="0" borderId="0" xfId="0" applyAlignment="1">
      <alignment vertical="center" wrapText="1"/>
    </xf>
    <xf numFmtId="0" fontId="0" fillId="26" borderId="0" xfId="0" applyFill="1" applyAlignment="1">
      <alignment vertical="center" wrapText="1"/>
    </xf>
    <xf numFmtId="0" fontId="0" fillId="27" borderId="0" xfId="0" applyFill="1" applyAlignment="1">
      <alignment vertical="center" wrapText="1"/>
    </xf>
    <xf numFmtId="0" fontId="32" fillId="2" borderId="3" xfId="0" applyFont="1" applyFill="1" applyBorder="1" applyAlignment="1">
      <alignment vertical="center" wrapText="1"/>
    </xf>
    <xf numFmtId="0" fontId="37" fillId="2" borderId="3" xfId="1" applyFont="1" applyFill="1" applyBorder="1" applyAlignment="1">
      <alignment vertical="center" wrapText="1"/>
    </xf>
    <xf numFmtId="164" fontId="32" fillId="2" borderId="3" xfId="0" applyNumberFormat="1" applyFont="1" applyFill="1" applyBorder="1" applyAlignment="1">
      <alignment horizontal="center" vertical="center"/>
    </xf>
    <xf numFmtId="0" fontId="37" fillId="2" borderId="3" xfId="1" applyFont="1" applyFill="1" applyBorder="1" applyAlignment="1">
      <alignment vertical="top" wrapText="1"/>
    </xf>
    <xf numFmtId="0" fontId="35" fillId="2" borderId="3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wrapText="1"/>
    </xf>
    <xf numFmtId="0" fontId="35" fillId="2" borderId="3" xfId="0" applyFont="1" applyFill="1" applyBorder="1" applyAlignment="1">
      <alignment vertical="center" wrapText="1"/>
    </xf>
    <xf numFmtId="0" fontId="35" fillId="2" borderId="14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/>
    </xf>
    <xf numFmtId="0" fontId="35" fillId="2" borderId="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right"/>
    </xf>
  </cellXfs>
  <cellStyles count="210">
    <cellStyle name="_x0005__x001c_" xfId="2"/>
    <cellStyle name="_x0005__x001c_ 2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40% - Accent1" xfId="16"/>
    <cellStyle name="40% - Accent1 2" xfId="17"/>
    <cellStyle name="40% - Accent2" xfId="18"/>
    <cellStyle name="40% - Accent2 2" xfId="19"/>
    <cellStyle name="40% - Accent3" xfId="20"/>
    <cellStyle name="40% - Accent3 2" xfId="21"/>
    <cellStyle name="40% - Accent4" xfId="22"/>
    <cellStyle name="40% - Accent4 2" xfId="23"/>
    <cellStyle name="40% - Accent5" xfId="24"/>
    <cellStyle name="40% - Accent5 2" xfId="25"/>
    <cellStyle name="40% - Accent6" xfId="26"/>
    <cellStyle name="40% - Accent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alculation 2" xfId="42"/>
    <cellStyle name="Calculation 3" xfId="43"/>
    <cellStyle name="Calculation 4" xfId="44"/>
    <cellStyle name="Check Cell" xfId="45"/>
    <cellStyle name="Excel Built-in Normal 1" xfId="46"/>
    <cellStyle name="Excel Built-in Normal 1 2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Input 2" xfId="55"/>
    <cellStyle name="Input 3" xfId="56"/>
    <cellStyle name="Input 4" xfId="57"/>
    <cellStyle name="Linked Cell" xfId="58"/>
    <cellStyle name="Neutral" xfId="59"/>
    <cellStyle name="Normal 2" xfId="60"/>
    <cellStyle name="Normal 2 2" xfId="61"/>
    <cellStyle name="Note" xfId="62"/>
    <cellStyle name="Note 2" xfId="63"/>
    <cellStyle name="Note 3" xfId="64"/>
    <cellStyle name="Note 4" xfId="65"/>
    <cellStyle name="Output" xfId="66"/>
    <cellStyle name="Output 2" xfId="67"/>
    <cellStyle name="Output 3" xfId="68"/>
    <cellStyle name="Output 4" xfId="69"/>
    <cellStyle name="Style 1" xfId="70"/>
    <cellStyle name="Title" xfId="71"/>
    <cellStyle name="Total" xfId="72"/>
    <cellStyle name="Total 2" xfId="73"/>
    <cellStyle name="Total 3" xfId="74"/>
    <cellStyle name="Total 4" xfId="75"/>
    <cellStyle name="Warning Text" xfId="76"/>
    <cellStyle name="Гиперссылка 2" xfId="77"/>
    <cellStyle name="Гиперссылка 2 2" xfId="78"/>
    <cellStyle name="Гиперссылка 3" xfId="79"/>
    <cellStyle name="Денежный [0] 2" xfId="80"/>
    <cellStyle name="Денежный 2" xfId="81"/>
    <cellStyle name="Денежный 3" xfId="82"/>
    <cellStyle name="Денежный 4" xfId="83"/>
    <cellStyle name="Денежный 5" xfId="84"/>
    <cellStyle name="Обычный" xfId="0" builtinId="0"/>
    <cellStyle name="Обычный 10" xfId="85"/>
    <cellStyle name="Обычный 10 2" xfId="86"/>
    <cellStyle name="Обычный 11" xfId="87"/>
    <cellStyle name="Обычный 11 2" xfId="88"/>
    <cellStyle name="Обычный 12" xfId="89"/>
    <cellStyle name="Обычный 12 2" xfId="90"/>
    <cellStyle name="Обычный 12 3" xfId="91"/>
    <cellStyle name="Обычный 13" xfId="92"/>
    <cellStyle name="Обычный 14" xfId="93"/>
    <cellStyle name="Обычный 15" xfId="94"/>
    <cellStyle name="Обычный 15 2" xfId="95"/>
    <cellStyle name="Обычный 15 3" xfId="96"/>
    <cellStyle name="Обычный 16" xfId="97"/>
    <cellStyle name="Обычный 17" xfId="98"/>
    <cellStyle name="Обычный 17 2" xfId="99"/>
    <cellStyle name="Обычный 18" xfId="100"/>
    <cellStyle name="Обычный 19" xfId="101"/>
    <cellStyle name="Обычный 19 2" xfId="102"/>
    <cellStyle name="Обычный 2" xfId="103"/>
    <cellStyle name="Обычный 2 2" xfId="104"/>
    <cellStyle name="Обычный 2 2 2" xfId="105"/>
    <cellStyle name="Обычный 2 2 2 2" xfId="106"/>
    <cellStyle name="Обычный 2 2 3" xfId="107"/>
    <cellStyle name="Обычный 2 2 3 2" xfId="108"/>
    <cellStyle name="Обычный 2 3" xfId="109"/>
    <cellStyle name="Обычный 2 3 2" xfId="110"/>
    <cellStyle name="Обычный 2 3 3" xfId="111"/>
    <cellStyle name="Обычный 2 3 3 2" xfId="112"/>
    <cellStyle name="Обычный 2 3 4" xfId="113"/>
    <cellStyle name="Обычный 2 4" xfId="114"/>
    <cellStyle name="Обычный 2 4 2" xfId="115"/>
    <cellStyle name="Обычный 2 5" xfId="116"/>
    <cellStyle name="Обычный 2 6" xfId="117"/>
    <cellStyle name="Обычный 20" xfId="118"/>
    <cellStyle name="Обычный 20 2" xfId="119"/>
    <cellStyle name="Обычный 24" xfId="120"/>
    <cellStyle name="Обычный 26" xfId="121"/>
    <cellStyle name="Обычный 27" xfId="122"/>
    <cellStyle name="Обычный 27 2" xfId="123"/>
    <cellStyle name="Обычный 3" xfId="1"/>
    <cellStyle name="Обычный 3 2" xfId="124"/>
    <cellStyle name="Обычный 3 2 2" xfId="125"/>
    <cellStyle name="Обычный 3 2 2 2" xfId="126"/>
    <cellStyle name="Обычный 3 2 2 3" xfId="127"/>
    <cellStyle name="Обычный 3 2 3" xfId="128"/>
    <cellStyle name="Обычный 3 3" xfId="129"/>
    <cellStyle name="Обычный 3 3 2" xfId="130"/>
    <cellStyle name="Обычный 3 4" xfId="131"/>
    <cellStyle name="Обычный 30" xfId="132"/>
    <cellStyle name="Обычный 32" xfId="133"/>
    <cellStyle name="Обычный 35" xfId="134"/>
    <cellStyle name="Обычный 36" xfId="135"/>
    <cellStyle name="Обычный 39" xfId="136"/>
    <cellStyle name="Обычный 4" xfId="137"/>
    <cellStyle name="Обычный 4 2" xfId="138"/>
    <cellStyle name="Обычный 4 2 2" xfId="139"/>
    <cellStyle name="Обычный 4 2 2 2" xfId="140"/>
    <cellStyle name="Обычный 4 2 3" xfId="141"/>
    <cellStyle name="Обычный 4 3" xfId="142"/>
    <cellStyle name="Обычный 40" xfId="143"/>
    <cellStyle name="Обычный 44" xfId="144"/>
    <cellStyle name="Обычный 5" xfId="145"/>
    <cellStyle name="Обычный 5 2" xfId="146"/>
    <cellStyle name="Обычный 5 2 2" xfId="147"/>
    <cellStyle name="Обычный 5 3" xfId="148"/>
    <cellStyle name="Обычный 5 4" xfId="149"/>
    <cellStyle name="Обычный 6" xfId="150"/>
    <cellStyle name="Обычный 6 2" xfId="151"/>
    <cellStyle name="Обычный 6 2 2" xfId="152"/>
    <cellStyle name="Обычный 6 2 3" xfId="153"/>
    <cellStyle name="Обычный 6 3" xfId="154"/>
    <cellStyle name="Обычный 6 4" xfId="155"/>
    <cellStyle name="Обычный 7" xfId="156"/>
    <cellStyle name="Обычный 7 2" xfId="157"/>
    <cellStyle name="Обычный 7 3" xfId="158"/>
    <cellStyle name="Обычный 8" xfId="159"/>
    <cellStyle name="Обычный 8 2" xfId="160"/>
    <cellStyle name="Обычный 9" xfId="161"/>
    <cellStyle name="Обычный 9 2" xfId="162"/>
    <cellStyle name="Примечание 2" xfId="163"/>
    <cellStyle name="Примечание 2 2" xfId="164"/>
    <cellStyle name="Примечание 2 3" xfId="165"/>
    <cellStyle name="Примечание 2 4" xfId="166"/>
    <cellStyle name="Процентный 2" xfId="167"/>
    <cellStyle name="Процентный 2 2" xfId="168"/>
    <cellStyle name="Процентный 3" xfId="169"/>
    <cellStyle name="Процентный 3 2" xfId="170"/>
    <cellStyle name="Стиль 1" xfId="171"/>
    <cellStyle name="Финансовый [0] 2" xfId="173"/>
    <cellStyle name="Финансовый 10" xfId="174"/>
    <cellStyle name="Финансовый 11" xfId="175"/>
    <cellStyle name="Финансовый 12" xfId="176"/>
    <cellStyle name="Финансовый 13" xfId="177"/>
    <cellStyle name="Финансовый 14" xfId="178"/>
    <cellStyle name="Финансовый 15" xfId="179"/>
    <cellStyle name="Финансовый 16" xfId="172"/>
    <cellStyle name="Финансовый 17" xfId="204"/>
    <cellStyle name="Финансовый 18" xfId="201"/>
    <cellStyle name="Финансовый 19" xfId="203"/>
    <cellStyle name="Финансовый 2" xfId="180"/>
    <cellStyle name="Финансовый 2 2" xfId="181"/>
    <cellStyle name="Финансовый 2 2 2" xfId="182"/>
    <cellStyle name="Финансовый 2 2 3" xfId="183"/>
    <cellStyle name="Финансовый 2 3" xfId="184"/>
    <cellStyle name="Финансовый 2 3 2" xfId="185"/>
    <cellStyle name="Финансовый 2 4" xfId="186"/>
    <cellStyle name="Финансовый 2_НПЛ Биоматериаловедение 2008" xfId="187"/>
    <cellStyle name="Финансовый 20" xfId="200"/>
    <cellStyle name="Финансовый 21" xfId="202"/>
    <cellStyle name="Финансовый 22" xfId="205"/>
    <cellStyle name="Финансовый 23" xfId="207"/>
    <cellStyle name="Финансовый 24" xfId="208"/>
    <cellStyle name="Финансовый 25" xfId="206"/>
    <cellStyle name="Финансовый 26" xfId="209"/>
    <cellStyle name="Финансовый 3" xfId="188"/>
    <cellStyle name="Финансовый 3 2" xfId="189"/>
    <cellStyle name="Финансовый 3 3" xfId="190"/>
    <cellStyle name="Финансовый 4" xfId="191"/>
    <cellStyle name="Финансовый 4 2" xfId="192"/>
    <cellStyle name="Финансовый 4 3" xfId="193"/>
    <cellStyle name="Финансовый 5" xfId="194"/>
    <cellStyle name="Финансовый 5 2" xfId="195"/>
    <cellStyle name="Финансовый 6" xfId="196"/>
    <cellStyle name="Финансовый 7" xfId="197"/>
    <cellStyle name="Финансовый 8" xfId="198"/>
    <cellStyle name="Финансовый 9" xfId="199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42"/>
  <sheetViews>
    <sheetView tabSelected="1" workbookViewId="0">
      <selection activeCell="A6" sqref="A6:G6"/>
    </sheetView>
  </sheetViews>
  <sheetFormatPr defaultRowHeight="12.75" x14ac:dyDescent="0.2"/>
  <cols>
    <col min="1" max="1" width="4.42578125" style="3" customWidth="1"/>
    <col min="2" max="2" width="40" style="3" customWidth="1"/>
    <col min="3" max="3" width="81.85546875" style="3" customWidth="1"/>
    <col min="4" max="4" width="7.5703125" style="3" customWidth="1"/>
    <col min="5" max="5" width="9.28515625" style="3" bestFit="1" customWidth="1"/>
    <col min="6" max="6" width="16.140625" style="3" customWidth="1"/>
    <col min="7" max="7" width="20.85546875" style="3" customWidth="1"/>
    <col min="8" max="8" width="28" style="3" customWidth="1"/>
    <col min="9" max="9" width="16" style="3" customWidth="1"/>
    <col min="10" max="10" width="14.42578125" style="3" customWidth="1"/>
    <col min="11" max="11" width="11.28515625" style="3" bestFit="1" customWidth="1"/>
    <col min="12" max="16384" width="9.140625" style="3"/>
  </cols>
  <sheetData>
    <row r="4" spans="1:10" x14ac:dyDescent="0.2">
      <c r="B4" s="4"/>
      <c r="C4" s="4"/>
      <c r="D4" s="4"/>
      <c r="E4" s="4"/>
      <c r="F4" s="4"/>
      <c r="G4" s="4"/>
      <c r="H4" s="35" t="s">
        <v>93</v>
      </c>
      <c r="I4" s="35"/>
      <c r="J4" s="35"/>
    </row>
    <row r="5" spans="1:10" x14ac:dyDescent="0.2">
      <c r="H5" s="5"/>
      <c r="I5" s="5"/>
      <c r="J5" s="5"/>
    </row>
    <row r="6" spans="1:10" x14ac:dyDescent="0.2">
      <c r="A6" s="33" t="s">
        <v>110</v>
      </c>
      <c r="B6" s="34"/>
      <c r="C6" s="34"/>
      <c r="D6" s="34"/>
      <c r="E6" s="34"/>
      <c r="F6" s="34"/>
      <c r="G6" s="34"/>
      <c r="H6" s="15"/>
      <c r="I6" s="6"/>
      <c r="J6" s="6"/>
    </row>
    <row r="7" spans="1:10" ht="114.75" x14ac:dyDescent="0.2">
      <c r="A7" s="7" t="s">
        <v>0</v>
      </c>
      <c r="B7" s="7" t="s">
        <v>1</v>
      </c>
      <c r="C7" s="7" t="s">
        <v>2</v>
      </c>
      <c r="D7" s="8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9" t="s">
        <v>9</v>
      </c>
    </row>
    <row r="8" spans="1:10" ht="39.75" customHeight="1" x14ac:dyDescent="0.2">
      <c r="A8" s="2">
        <v>1</v>
      </c>
      <c r="B8" s="21" t="s">
        <v>55</v>
      </c>
      <c r="C8" s="22" t="s">
        <v>94</v>
      </c>
      <c r="D8" s="12" t="s">
        <v>13</v>
      </c>
      <c r="E8" s="12">
        <v>2</v>
      </c>
      <c r="F8" s="1" t="s">
        <v>10</v>
      </c>
      <c r="G8" s="2" t="s">
        <v>11</v>
      </c>
      <c r="H8" s="2" t="s">
        <v>12</v>
      </c>
      <c r="I8" s="23">
        <v>31920</v>
      </c>
      <c r="J8" s="14">
        <f>E8*I8</f>
        <v>63840</v>
      </c>
    </row>
    <row r="9" spans="1:10" ht="43.5" customHeight="1" x14ac:dyDescent="0.2">
      <c r="A9" s="2">
        <v>2</v>
      </c>
      <c r="B9" s="21" t="s">
        <v>56</v>
      </c>
      <c r="C9" s="24" t="s">
        <v>95</v>
      </c>
      <c r="D9" s="12" t="s">
        <v>13</v>
      </c>
      <c r="E9" s="12">
        <v>2</v>
      </c>
      <c r="F9" s="1" t="s">
        <v>10</v>
      </c>
      <c r="G9" s="2" t="s">
        <v>11</v>
      </c>
      <c r="H9" s="2" t="s">
        <v>12</v>
      </c>
      <c r="I9" s="23">
        <v>48640</v>
      </c>
      <c r="J9" s="14">
        <f t="shared" ref="J9:J40" si="0">E9*I9</f>
        <v>97280</v>
      </c>
    </row>
    <row r="10" spans="1:10" ht="39.75" customHeight="1" x14ac:dyDescent="0.2">
      <c r="A10" s="2">
        <v>3</v>
      </c>
      <c r="B10" s="21" t="s">
        <v>57</v>
      </c>
      <c r="C10" s="24" t="s">
        <v>96</v>
      </c>
      <c r="D10" s="12" t="s">
        <v>13</v>
      </c>
      <c r="E10" s="12">
        <v>1</v>
      </c>
      <c r="F10" s="1" t="s">
        <v>10</v>
      </c>
      <c r="G10" s="2" t="s">
        <v>11</v>
      </c>
      <c r="H10" s="2" t="s">
        <v>12</v>
      </c>
      <c r="I10" s="23">
        <v>331360</v>
      </c>
      <c r="J10" s="14">
        <f t="shared" si="0"/>
        <v>331360</v>
      </c>
    </row>
    <row r="11" spans="1:10" ht="41.25" customHeight="1" x14ac:dyDescent="0.2">
      <c r="A11" s="2">
        <v>4</v>
      </c>
      <c r="B11" s="21" t="s">
        <v>58</v>
      </c>
      <c r="C11" s="24" t="s">
        <v>40</v>
      </c>
      <c r="D11" s="12" t="s">
        <v>13</v>
      </c>
      <c r="E11" s="13">
        <v>1</v>
      </c>
      <c r="F11" s="1" t="s">
        <v>10</v>
      </c>
      <c r="G11" s="2" t="s">
        <v>11</v>
      </c>
      <c r="H11" s="2" t="s">
        <v>12</v>
      </c>
      <c r="I11" s="23">
        <v>412680</v>
      </c>
      <c r="J11" s="14">
        <f t="shared" si="0"/>
        <v>412680</v>
      </c>
    </row>
    <row r="12" spans="1:10" ht="45.75" customHeight="1" x14ac:dyDescent="0.2">
      <c r="A12" s="2">
        <v>5</v>
      </c>
      <c r="B12" s="21" t="s">
        <v>59</v>
      </c>
      <c r="C12" s="24" t="s">
        <v>41</v>
      </c>
      <c r="D12" s="12" t="s">
        <v>13</v>
      </c>
      <c r="E12" s="13">
        <v>1</v>
      </c>
      <c r="F12" s="1" t="s">
        <v>10</v>
      </c>
      <c r="G12" s="2" t="s">
        <v>11</v>
      </c>
      <c r="H12" s="2" t="s">
        <v>12</v>
      </c>
      <c r="I12" s="23">
        <v>34960</v>
      </c>
      <c r="J12" s="14">
        <f t="shared" si="0"/>
        <v>34960</v>
      </c>
    </row>
    <row r="13" spans="1:10" ht="45" customHeight="1" x14ac:dyDescent="0.2">
      <c r="A13" s="2">
        <v>6</v>
      </c>
      <c r="B13" s="21" t="s">
        <v>59</v>
      </c>
      <c r="C13" s="24" t="s">
        <v>97</v>
      </c>
      <c r="D13" s="12" t="s">
        <v>13</v>
      </c>
      <c r="E13" s="13">
        <v>1</v>
      </c>
      <c r="F13" s="1" t="s">
        <v>10</v>
      </c>
      <c r="G13" s="2" t="s">
        <v>11</v>
      </c>
      <c r="H13" s="2" t="s">
        <v>12</v>
      </c>
      <c r="I13" s="23">
        <v>38000</v>
      </c>
      <c r="J13" s="14">
        <f t="shared" si="0"/>
        <v>38000</v>
      </c>
    </row>
    <row r="14" spans="1:10" ht="44.25" customHeight="1" x14ac:dyDescent="0.2">
      <c r="A14" s="2">
        <v>7</v>
      </c>
      <c r="B14" s="21" t="s">
        <v>59</v>
      </c>
      <c r="C14" s="24" t="s">
        <v>98</v>
      </c>
      <c r="D14" s="12" t="s">
        <v>13</v>
      </c>
      <c r="E14" s="13">
        <v>1</v>
      </c>
      <c r="F14" s="1" t="s">
        <v>10</v>
      </c>
      <c r="G14" s="2" t="s">
        <v>11</v>
      </c>
      <c r="H14" s="2" t="s">
        <v>12</v>
      </c>
      <c r="I14" s="23">
        <v>34960</v>
      </c>
      <c r="J14" s="14">
        <f t="shared" si="0"/>
        <v>34960</v>
      </c>
    </row>
    <row r="15" spans="1:10" ht="48" customHeight="1" x14ac:dyDescent="0.2">
      <c r="A15" s="2">
        <v>8</v>
      </c>
      <c r="B15" s="21" t="s">
        <v>60</v>
      </c>
      <c r="C15" s="24" t="s">
        <v>99</v>
      </c>
      <c r="D15" s="12" t="s">
        <v>13</v>
      </c>
      <c r="E15" s="13">
        <v>1</v>
      </c>
      <c r="F15" s="1" t="s">
        <v>10</v>
      </c>
      <c r="G15" s="2" t="s">
        <v>11</v>
      </c>
      <c r="H15" s="2" t="s">
        <v>12</v>
      </c>
      <c r="I15" s="23">
        <v>132240</v>
      </c>
      <c r="J15" s="14">
        <f t="shared" si="0"/>
        <v>132240</v>
      </c>
    </row>
    <row r="16" spans="1:10" ht="48.75" customHeight="1" x14ac:dyDescent="0.2">
      <c r="A16" s="2">
        <v>9</v>
      </c>
      <c r="B16" s="21" t="s">
        <v>61</v>
      </c>
      <c r="C16" s="24" t="s">
        <v>42</v>
      </c>
      <c r="D16" s="12" t="s">
        <v>13</v>
      </c>
      <c r="E16" s="13">
        <v>1</v>
      </c>
      <c r="F16" s="2" t="s">
        <v>10</v>
      </c>
      <c r="G16" s="2" t="s">
        <v>11</v>
      </c>
      <c r="H16" s="2" t="s">
        <v>12</v>
      </c>
      <c r="I16" s="23">
        <v>585960</v>
      </c>
      <c r="J16" s="14">
        <f t="shared" si="0"/>
        <v>585960</v>
      </c>
    </row>
    <row r="17" spans="1:10" ht="44.25" customHeight="1" x14ac:dyDescent="0.2">
      <c r="A17" s="2">
        <v>10</v>
      </c>
      <c r="B17" s="21" t="s">
        <v>62</v>
      </c>
      <c r="C17" s="24" t="s">
        <v>43</v>
      </c>
      <c r="D17" s="12" t="s">
        <v>13</v>
      </c>
      <c r="E17" s="13">
        <v>1</v>
      </c>
      <c r="F17" s="2" t="s">
        <v>10</v>
      </c>
      <c r="G17" s="2" t="s">
        <v>11</v>
      </c>
      <c r="H17" s="2" t="s">
        <v>12</v>
      </c>
      <c r="I17" s="23">
        <v>104120</v>
      </c>
      <c r="J17" s="14">
        <f t="shared" si="0"/>
        <v>104120</v>
      </c>
    </row>
    <row r="18" spans="1:10" ht="41.25" customHeight="1" x14ac:dyDescent="0.2">
      <c r="A18" s="2">
        <v>11</v>
      </c>
      <c r="B18" s="21" t="s">
        <v>14</v>
      </c>
      <c r="C18" s="24" t="s">
        <v>44</v>
      </c>
      <c r="D18" s="12" t="s">
        <v>13</v>
      </c>
      <c r="E18" s="13">
        <v>1</v>
      </c>
      <c r="F18" s="2" t="s">
        <v>10</v>
      </c>
      <c r="G18" s="2" t="s">
        <v>11</v>
      </c>
      <c r="H18" s="2" t="s">
        <v>12</v>
      </c>
      <c r="I18" s="23">
        <v>561640</v>
      </c>
      <c r="J18" s="14">
        <f t="shared" si="0"/>
        <v>561640</v>
      </c>
    </row>
    <row r="19" spans="1:10" ht="42.75" customHeight="1" x14ac:dyDescent="0.2">
      <c r="A19" s="2">
        <v>12</v>
      </c>
      <c r="B19" s="21" t="s">
        <v>15</v>
      </c>
      <c r="C19" s="21" t="s">
        <v>16</v>
      </c>
      <c r="D19" s="12" t="s">
        <v>13</v>
      </c>
      <c r="E19" s="13">
        <v>1</v>
      </c>
      <c r="F19" s="2" t="s">
        <v>10</v>
      </c>
      <c r="G19" s="2" t="s">
        <v>11</v>
      </c>
      <c r="H19" s="2" t="s">
        <v>12</v>
      </c>
      <c r="I19" s="23">
        <v>225720</v>
      </c>
      <c r="J19" s="14">
        <f t="shared" si="0"/>
        <v>225720</v>
      </c>
    </row>
    <row r="20" spans="1:10" ht="40.5" customHeight="1" x14ac:dyDescent="0.2">
      <c r="A20" s="10">
        <v>13</v>
      </c>
      <c r="B20" s="25" t="s">
        <v>18</v>
      </c>
      <c r="C20" s="26" t="s">
        <v>100</v>
      </c>
      <c r="D20" s="12" t="s">
        <v>13</v>
      </c>
      <c r="E20" s="13">
        <v>4</v>
      </c>
      <c r="F20" s="2" t="s">
        <v>10</v>
      </c>
      <c r="G20" s="2" t="s">
        <v>11</v>
      </c>
      <c r="H20" s="2" t="s">
        <v>12</v>
      </c>
      <c r="I20" s="12">
        <v>31463</v>
      </c>
      <c r="J20" s="14">
        <f t="shared" si="0"/>
        <v>125852</v>
      </c>
    </row>
    <row r="21" spans="1:10" ht="48" customHeight="1" x14ac:dyDescent="0.2">
      <c r="A21" s="10">
        <v>14</v>
      </c>
      <c r="B21" s="25" t="s">
        <v>19</v>
      </c>
      <c r="C21" s="26" t="s">
        <v>101</v>
      </c>
      <c r="D21" s="12" t="s">
        <v>13</v>
      </c>
      <c r="E21" s="13">
        <v>4</v>
      </c>
      <c r="F21" s="2" t="s">
        <v>10</v>
      </c>
      <c r="G21" s="2" t="s">
        <v>11</v>
      </c>
      <c r="H21" s="2" t="s">
        <v>12</v>
      </c>
      <c r="I21" s="12">
        <v>31463</v>
      </c>
      <c r="J21" s="14">
        <f t="shared" si="0"/>
        <v>125852</v>
      </c>
    </row>
    <row r="22" spans="1:10" ht="50.25" customHeight="1" x14ac:dyDescent="0.2">
      <c r="A22" s="11">
        <v>15</v>
      </c>
      <c r="B22" s="27" t="s">
        <v>20</v>
      </c>
      <c r="C22" s="26" t="s">
        <v>102</v>
      </c>
      <c r="D22" s="12" t="s">
        <v>13</v>
      </c>
      <c r="E22" s="12">
        <v>2</v>
      </c>
      <c r="F22" s="1" t="s">
        <v>10</v>
      </c>
      <c r="G22" s="2" t="s">
        <v>11</v>
      </c>
      <c r="H22" s="2" t="s">
        <v>12</v>
      </c>
      <c r="I22" s="12">
        <v>78794</v>
      </c>
      <c r="J22" s="14">
        <f t="shared" si="0"/>
        <v>157588</v>
      </c>
    </row>
    <row r="23" spans="1:10" ht="39" customHeight="1" x14ac:dyDescent="0.2">
      <c r="A23" s="11">
        <v>16</v>
      </c>
      <c r="B23" s="27" t="s">
        <v>20</v>
      </c>
      <c r="C23" s="26" t="s">
        <v>103</v>
      </c>
      <c r="D23" s="12" t="s">
        <v>13</v>
      </c>
      <c r="E23" s="12">
        <v>2</v>
      </c>
      <c r="F23" s="1" t="s">
        <v>10</v>
      </c>
      <c r="G23" s="2" t="s">
        <v>11</v>
      </c>
      <c r="H23" s="2" t="s">
        <v>12</v>
      </c>
      <c r="I23" s="12">
        <v>9168</v>
      </c>
      <c r="J23" s="14">
        <f t="shared" si="0"/>
        <v>18336</v>
      </c>
    </row>
    <row r="24" spans="1:10" ht="48" customHeight="1" x14ac:dyDescent="0.2">
      <c r="A24" s="11">
        <v>17</v>
      </c>
      <c r="B24" s="27" t="s">
        <v>14</v>
      </c>
      <c r="C24" s="26" t="s">
        <v>109</v>
      </c>
      <c r="D24" s="12" t="s">
        <v>13</v>
      </c>
      <c r="E24" s="12">
        <v>4</v>
      </c>
      <c r="F24" s="1" t="s">
        <v>10</v>
      </c>
      <c r="G24" s="2" t="s">
        <v>11</v>
      </c>
      <c r="H24" s="2" t="s">
        <v>12</v>
      </c>
      <c r="I24" s="12">
        <v>63777</v>
      </c>
      <c r="J24" s="14">
        <f t="shared" si="0"/>
        <v>255108</v>
      </c>
    </row>
    <row r="25" spans="1:10" ht="42" customHeight="1" x14ac:dyDescent="0.2">
      <c r="A25" s="11">
        <v>18</v>
      </c>
      <c r="B25" s="27" t="s">
        <v>18</v>
      </c>
      <c r="C25" s="26" t="s">
        <v>45</v>
      </c>
      <c r="D25" s="12" t="s">
        <v>13</v>
      </c>
      <c r="E25" s="12">
        <v>2</v>
      </c>
      <c r="F25" s="1" t="s">
        <v>10</v>
      </c>
      <c r="G25" s="2" t="s">
        <v>11</v>
      </c>
      <c r="H25" s="2" t="s">
        <v>12</v>
      </c>
      <c r="I25" s="12">
        <v>84066</v>
      </c>
      <c r="J25" s="14">
        <f t="shared" si="0"/>
        <v>168132</v>
      </c>
    </row>
    <row r="26" spans="1:10" ht="45.75" customHeight="1" x14ac:dyDescent="0.2">
      <c r="A26" s="11">
        <v>19</v>
      </c>
      <c r="B26" s="27" t="s">
        <v>21</v>
      </c>
      <c r="C26" s="26" t="s">
        <v>104</v>
      </c>
      <c r="D26" s="12" t="s">
        <v>13</v>
      </c>
      <c r="E26" s="12">
        <v>20</v>
      </c>
      <c r="F26" s="1" t="s">
        <v>10</v>
      </c>
      <c r="G26" s="2" t="s">
        <v>11</v>
      </c>
      <c r="H26" s="2" t="s">
        <v>12</v>
      </c>
      <c r="I26" s="12">
        <v>42353</v>
      </c>
      <c r="J26" s="14">
        <f t="shared" si="0"/>
        <v>847060</v>
      </c>
    </row>
    <row r="27" spans="1:10" ht="38.25" x14ac:dyDescent="0.2">
      <c r="A27" s="11">
        <v>20</v>
      </c>
      <c r="B27" s="28" t="s">
        <v>23</v>
      </c>
      <c r="C27" s="28" t="s">
        <v>105</v>
      </c>
      <c r="D27" s="29" t="s">
        <v>13</v>
      </c>
      <c r="E27" s="12">
        <v>2</v>
      </c>
      <c r="F27" s="1" t="s">
        <v>10</v>
      </c>
      <c r="G27" s="2" t="s">
        <v>11</v>
      </c>
      <c r="H27" s="2" t="s">
        <v>12</v>
      </c>
      <c r="I27" s="12">
        <v>292669</v>
      </c>
      <c r="J27" s="14">
        <f t="shared" si="0"/>
        <v>585338</v>
      </c>
    </row>
    <row r="28" spans="1:10" ht="38.25" x14ac:dyDescent="0.2">
      <c r="A28" s="11">
        <v>21</v>
      </c>
      <c r="B28" s="30" t="s">
        <v>20</v>
      </c>
      <c r="C28" s="26" t="s">
        <v>106</v>
      </c>
      <c r="D28" s="12" t="s">
        <v>13</v>
      </c>
      <c r="E28" s="12">
        <v>2</v>
      </c>
      <c r="F28" s="1" t="s">
        <v>10</v>
      </c>
      <c r="G28" s="2" t="s">
        <v>11</v>
      </c>
      <c r="H28" s="2" t="s">
        <v>12</v>
      </c>
      <c r="I28" s="12">
        <v>24836</v>
      </c>
      <c r="J28" s="14">
        <f t="shared" si="0"/>
        <v>49672</v>
      </c>
    </row>
    <row r="29" spans="1:10" ht="63.75" customHeight="1" x14ac:dyDescent="0.2">
      <c r="A29" s="11">
        <v>22</v>
      </c>
      <c r="B29" s="27" t="s">
        <v>24</v>
      </c>
      <c r="C29" s="26" t="s">
        <v>46</v>
      </c>
      <c r="D29" s="12" t="s">
        <v>13</v>
      </c>
      <c r="E29" s="12">
        <v>1</v>
      </c>
      <c r="F29" s="1" t="s">
        <v>10</v>
      </c>
      <c r="G29" s="2" t="s">
        <v>11</v>
      </c>
      <c r="H29" s="2" t="s">
        <v>12</v>
      </c>
      <c r="I29" s="12">
        <v>161370</v>
      </c>
      <c r="J29" s="14">
        <f t="shared" si="0"/>
        <v>161370</v>
      </c>
    </row>
    <row r="30" spans="1:10" ht="51" x14ac:dyDescent="0.2">
      <c r="A30" s="11">
        <v>23</v>
      </c>
      <c r="B30" s="27" t="s">
        <v>25</v>
      </c>
      <c r="C30" s="26" t="s">
        <v>47</v>
      </c>
      <c r="D30" s="12" t="s">
        <v>13</v>
      </c>
      <c r="E30" s="12">
        <v>1</v>
      </c>
      <c r="F30" s="1" t="s">
        <v>10</v>
      </c>
      <c r="G30" s="2" t="s">
        <v>11</v>
      </c>
      <c r="H30" s="2" t="s">
        <v>12</v>
      </c>
      <c r="I30" s="12">
        <v>73983</v>
      </c>
      <c r="J30" s="14">
        <f t="shared" si="0"/>
        <v>73983</v>
      </c>
    </row>
    <row r="31" spans="1:10" ht="51" x14ac:dyDescent="0.2">
      <c r="A31" s="11">
        <v>24</v>
      </c>
      <c r="B31" s="27" t="s">
        <v>26</v>
      </c>
      <c r="C31" s="26" t="s">
        <v>48</v>
      </c>
      <c r="D31" s="12" t="s">
        <v>13</v>
      </c>
      <c r="E31" s="12">
        <v>1</v>
      </c>
      <c r="F31" s="1" t="s">
        <v>10</v>
      </c>
      <c r="G31" s="2" t="s">
        <v>11</v>
      </c>
      <c r="H31" s="2" t="s">
        <v>12</v>
      </c>
      <c r="I31" s="12">
        <v>197333</v>
      </c>
      <c r="J31" s="14">
        <f t="shared" si="0"/>
        <v>197333</v>
      </c>
    </row>
    <row r="32" spans="1:10" ht="38.25" x14ac:dyDescent="0.2">
      <c r="A32" s="11">
        <v>25</v>
      </c>
      <c r="B32" s="27" t="s">
        <v>27</v>
      </c>
      <c r="C32" s="26" t="s">
        <v>49</v>
      </c>
      <c r="D32" s="12" t="s">
        <v>13</v>
      </c>
      <c r="E32" s="12">
        <v>1</v>
      </c>
      <c r="F32" s="1" t="s">
        <v>10</v>
      </c>
      <c r="G32" s="2" t="s">
        <v>11</v>
      </c>
      <c r="H32" s="2" t="s">
        <v>12</v>
      </c>
      <c r="I32" s="12">
        <v>194046</v>
      </c>
      <c r="J32" s="14">
        <f t="shared" si="0"/>
        <v>194046</v>
      </c>
    </row>
    <row r="33" spans="1:10" ht="38.25" x14ac:dyDescent="0.2">
      <c r="A33" s="11">
        <v>26</v>
      </c>
      <c r="B33" s="27" t="s">
        <v>28</v>
      </c>
      <c r="C33" s="26" t="s">
        <v>50</v>
      </c>
      <c r="D33" s="12" t="s">
        <v>13</v>
      </c>
      <c r="E33" s="12">
        <v>2</v>
      </c>
      <c r="F33" s="1" t="s">
        <v>10</v>
      </c>
      <c r="G33" s="2" t="s">
        <v>11</v>
      </c>
      <c r="H33" s="2" t="s">
        <v>12</v>
      </c>
      <c r="I33" s="12">
        <v>192573</v>
      </c>
      <c r="J33" s="14">
        <f t="shared" si="0"/>
        <v>385146</v>
      </c>
    </row>
    <row r="34" spans="1:10" ht="51" x14ac:dyDescent="0.2">
      <c r="A34" s="11">
        <v>27</v>
      </c>
      <c r="B34" s="27" t="s">
        <v>26</v>
      </c>
      <c r="C34" s="26" t="s">
        <v>51</v>
      </c>
      <c r="D34" s="12" t="s">
        <v>13</v>
      </c>
      <c r="E34" s="12">
        <v>2</v>
      </c>
      <c r="F34" s="1" t="s">
        <v>10</v>
      </c>
      <c r="G34" s="2" t="s">
        <v>11</v>
      </c>
      <c r="H34" s="2" t="s">
        <v>12</v>
      </c>
      <c r="I34" s="12">
        <v>286681</v>
      </c>
      <c r="J34" s="14">
        <f t="shared" si="0"/>
        <v>573362</v>
      </c>
    </row>
    <row r="35" spans="1:10" ht="38.25" x14ac:dyDescent="0.2">
      <c r="A35" s="11">
        <v>28</v>
      </c>
      <c r="B35" s="27" t="s">
        <v>107</v>
      </c>
      <c r="C35" s="26" t="s">
        <v>52</v>
      </c>
      <c r="D35" s="12" t="s">
        <v>13</v>
      </c>
      <c r="E35" s="12">
        <v>2</v>
      </c>
      <c r="F35" s="1" t="s">
        <v>10</v>
      </c>
      <c r="G35" s="2" t="s">
        <v>11</v>
      </c>
      <c r="H35" s="2" t="s">
        <v>12</v>
      </c>
      <c r="I35" s="12">
        <v>136024</v>
      </c>
      <c r="J35" s="14">
        <f t="shared" si="0"/>
        <v>272048</v>
      </c>
    </row>
    <row r="36" spans="1:10" ht="38.25" x14ac:dyDescent="0.2">
      <c r="A36" s="11">
        <v>29</v>
      </c>
      <c r="B36" s="27" t="s">
        <v>30</v>
      </c>
      <c r="C36" s="26" t="s">
        <v>53</v>
      </c>
      <c r="D36" s="12" t="s">
        <v>13</v>
      </c>
      <c r="E36" s="12">
        <v>4</v>
      </c>
      <c r="F36" s="1" t="s">
        <v>10</v>
      </c>
      <c r="G36" s="2" t="s">
        <v>11</v>
      </c>
      <c r="H36" s="2" t="s">
        <v>12</v>
      </c>
      <c r="I36" s="12">
        <v>137764</v>
      </c>
      <c r="J36" s="14">
        <f t="shared" si="0"/>
        <v>551056</v>
      </c>
    </row>
    <row r="37" spans="1:10" ht="38.25" x14ac:dyDescent="0.2">
      <c r="A37" s="11">
        <v>30</v>
      </c>
      <c r="B37" s="27" t="s">
        <v>31</v>
      </c>
      <c r="C37" s="26" t="s">
        <v>54</v>
      </c>
      <c r="D37" s="12" t="s">
        <v>13</v>
      </c>
      <c r="E37" s="12">
        <v>1</v>
      </c>
      <c r="F37" s="1" t="s">
        <v>10</v>
      </c>
      <c r="G37" s="2" t="s">
        <v>11</v>
      </c>
      <c r="H37" s="2" t="s">
        <v>12</v>
      </c>
      <c r="I37" s="12">
        <v>22705</v>
      </c>
      <c r="J37" s="14">
        <f t="shared" si="0"/>
        <v>22705</v>
      </c>
    </row>
    <row r="38" spans="1:10" ht="38.25" x14ac:dyDescent="0.2">
      <c r="A38" s="11">
        <v>31</v>
      </c>
      <c r="B38" s="27" t="s">
        <v>32</v>
      </c>
      <c r="C38" s="31" t="s">
        <v>33</v>
      </c>
      <c r="D38" s="32" t="s">
        <v>13</v>
      </c>
      <c r="E38" s="12">
        <v>1</v>
      </c>
      <c r="F38" s="1" t="s">
        <v>10</v>
      </c>
      <c r="G38" s="2" t="s">
        <v>11</v>
      </c>
      <c r="H38" s="2" t="s">
        <v>12</v>
      </c>
      <c r="I38" s="32">
        <v>180000</v>
      </c>
      <c r="J38" s="14">
        <f t="shared" si="0"/>
        <v>180000</v>
      </c>
    </row>
    <row r="39" spans="1:10" ht="38.25" x14ac:dyDescent="0.2">
      <c r="A39" s="11">
        <v>32</v>
      </c>
      <c r="B39" s="27" t="s">
        <v>34</v>
      </c>
      <c r="C39" s="31" t="s">
        <v>35</v>
      </c>
      <c r="D39" s="32" t="s">
        <v>13</v>
      </c>
      <c r="E39" s="12">
        <v>1</v>
      </c>
      <c r="F39" s="1" t="s">
        <v>10</v>
      </c>
      <c r="G39" s="2" t="s">
        <v>11</v>
      </c>
      <c r="H39" s="2" t="s">
        <v>12</v>
      </c>
      <c r="I39" s="32">
        <v>180000</v>
      </c>
      <c r="J39" s="14">
        <f t="shared" si="0"/>
        <v>180000</v>
      </c>
    </row>
    <row r="40" spans="1:10" ht="43.5" customHeight="1" x14ac:dyDescent="0.2">
      <c r="A40" s="11">
        <v>33</v>
      </c>
      <c r="B40" s="31" t="s">
        <v>37</v>
      </c>
      <c r="C40" s="27" t="s">
        <v>108</v>
      </c>
      <c r="D40" s="32" t="s">
        <v>13</v>
      </c>
      <c r="E40" s="12">
        <v>1</v>
      </c>
      <c r="F40" s="1" t="s">
        <v>10</v>
      </c>
      <c r="G40" s="2" t="s">
        <v>11</v>
      </c>
      <c r="H40" s="2" t="s">
        <v>12</v>
      </c>
      <c r="I40" s="32">
        <v>500000</v>
      </c>
      <c r="J40" s="14">
        <f t="shared" si="0"/>
        <v>500000</v>
      </c>
    </row>
    <row r="41" spans="1:10" x14ac:dyDescent="0.2">
      <c r="A41" s="11"/>
      <c r="B41" s="11"/>
      <c r="C41" s="16"/>
      <c r="D41" s="11"/>
      <c r="E41" s="11"/>
      <c r="F41" s="11"/>
      <c r="G41" s="11"/>
      <c r="H41" s="11"/>
      <c r="I41" s="11"/>
      <c r="J41" s="14">
        <f>SUM(J8:J40)</f>
        <v>8246747</v>
      </c>
    </row>
    <row r="42" spans="1:10" x14ac:dyDescent="0.2">
      <c r="C42" s="17"/>
    </row>
  </sheetData>
  <mergeCells count="2">
    <mergeCell ref="A6:G6"/>
    <mergeCell ref="H4:J4"/>
  </mergeCells>
  <pageMargins left="0.31496062992125984" right="0.31496062992125984" top="0.35433070866141736" bottom="0.35433070866141736" header="0.31496062992125984" footer="0.31496062992125984"/>
  <pageSetup paperSize="9" scale="5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pane ySplit="1" topLeftCell="A2" activePane="bottomLeft" state="frozen"/>
      <selection pane="bottomLeft" activeCell="F54" sqref="F3:F54"/>
    </sheetView>
  </sheetViews>
  <sheetFormatPr defaultRowHeight="15" x14ac:dyDescent="0.25"/>
  <cols>
    <col min="1" max="1" width="9.140625" style="18"/>
    <col min="2" max="2" width="26.5703125" style="18" customWidth="1"/>
    <col min="3" max="4" width="9.140625" style="18"/>
    <col min="5" max="13" width="16.7109375" style="18" customWidth="1"/>
    <col min="14" max="16384" width="9.140625" style="18"/>
  </cols>
  <sheetData>
    <row r="1" spans="1:14" ht="45" x14ac:dyDescent="0.25">
      <c r="A1" s="18" t="s">
        <v>0</v>
      </c>
      <c r="B1" s="18" t="s">
        <v>63</v>
      </c>
      <c r="C1" s="18" t="s">
        <v>64</v>
      </c>
      <c r="D1" s="18" t="s">
        <v>65</v>
      </c>
      <c r="E1" s="18" t="s">
        <v>66</v>
      </c>
      <c r="F1" s="18" t="s">
        <v>92</v>
      </c>
      <c r="G1" s="18" t="s">
        <v>68</v>
      </c>
      <c r="H1" s="20"/>
      <c r="I1" s="18" t="s">
        <v>69</v>
      </c>
      <c r="J1" s="20"/>
      <c r="K1" s="18" t="s">
        <v>70</v>
      </c>
      <c r="L1" s="20"/>
      <c r="M1" s="18" t="s">
        <v>71</v>
      </c>
      <c r="N1" s="20"/>
    </row>
    <row r="2" spans="1:14" x14ac:dyDescent="0.25">
      <c r="E2" s="18" t="s">
        <v>67</v>
      </c>
      <c r="G2" s="18" t="s">
        <v>72</v>
      </c>
      <c r="I2" s="18" t="s">
        <v>72</v>
      </c>
      <c r="K2" s="18" t="s">
        <v>72</v>
      </c>
      <c r="M2" s="18" t="s">
        <v>72</v>
      </c>
    </row>
    <row r="3" spans="1:14" s="20" customFormat="1" x14ac:dyDescent="0.25">
      <c r="A3" s="20">
        <v>1</v>
      </c>
      <c r="B3" s="20" t="s">
        <v>56</v>
      </c>
      <c r="C3" s="20" t="s">
        <v>13</v>
      </c>
      <c r="D3" s="20">
        <v>2</v>
      </c>
      <c r="E3" s="20">
        <v>31920</v>
      </c>
      <c r="F3" s="20">
        <f>E3*D3</f>
        <v>63840</v>
      </c>
      <c r="H3" s="20">
        <f t="shared" ref="H3:H34" si="0">G3*D3</f>
        <v>0</v>
      </c>
      <c r="I3" s="20">
        <v>31920</v>
      </c>
      <c r="K3" s="20">
        <v>31900</v>
      </c>
      <c r="N3" s="20">
        <f t="shared" ref="N3:N17" si="1">M3*D3</f>
        <v>0</v>
      </c>
    </row>
    <row r="4" spans="1:14" s="20" customFormat="1" x14ac:dyDescent="0.25">
      <c r="A4" s="20">
        <v>2</v>
      </c>
      <c r="B4" s="20" t="s">
        <v>56</v>
      </c>
      <c r="C4" s="20" t="s">
        <v>13</v>
      </c>
      <c r="D4" s="20">
        <v>2</v>
      </c>
      <c r="E4" s="20">
        <v>48640</v>
      </c>
      <c r="F4" s="20">
        <f t="shared" ref="F4:F56" si="2">E4*D4</f>
        <v>97280</v>
      </c>
      <c r="H4" s="20">
        <f t="shared" si="0"/>
        <v>0</v>
      </c>
      <c r="I4" s="20">
        <v>48640</v>
      </c>
      <c r="K4" s="20">
        <v>48620</v>
      </c>
      <c r="N4" s="20">
        <f t="shared" si="1"/>
        <v>0</v>
      </c>
    </row>
    <row r="5" spans="1:14" x14ac:dyDescent="0.25">
      <c r="A5" s="18">
        <v>3</v>
      </c>
      <c r="B5" s="18" t="s">
        <v>73</v>
      </c>
      <c r="C5" s="18" t="s">
        <v>13</v>
      </c>
      <c r="D5" s="18">
        <v>1</v>
      </c>
      <c r="E5" s="18">
        <v>351880</v>
      </c>
      <c r="F5" s="20">
        <f t="shared" si="2"/>
        <v>351880</v>
      </c>
      <c r="H5" s="18">
        <f t="shared" si="0"/>
        <v>0</v>
      </c>
      <c r="I5" s="18">
        <v>351880</v>
      </c>
      <c r="K5" s="19">
        <v>351860</v>
      </c>
      <c r="L5" s="19">
        <f>K5*D5</f>
        <v>351860</v>
      </c>
      <c r="N5" s="18">
        <f t="shared" si="1"/>
        <v>0</v>
      </c>
    </row>
    <row r="6" spans="1:14" x14ac:dyDescent="0.25">
      <c r="A6" s="18">
        <v>4</v>
      </c>
      <c r="B6" s="18" t="s">
        <v>73</v>
      </c>
      <c r="C6" s="18" t="s">
        <v>13</v>
      </c>
      <c r="D6" s="18">
        <v>1</v>
      </c>
      <c r="E6" s="18">
        <v>351880</v>
      </c>
      <c r="F6" s="20">
        <f t="shared" si="2"/>
        <v>351880</v>
      </c>
      <c r="H6" s="18">
        <f t="shared" si="0"/>
        <v>0</v>
      </c>
      <c r="I6" s="18">
        <v>351880</v>
      </c>
      <c r="K6" s="19">
        <v>351860</v>
      </c>
      <c r="L6" s="19">
        <f>K6*D6</f>
        <v>351860</v>
      </c>
      <c r="N6" s="18">
        <f t="shared" si="1"/>
        <v>0</v>
      </c>
    </row>
    <row r="7" spans="1:14" s="20" customFormat="1" x14ac:dyDescent="0.25">
      <c r="A7" s="20">
        <v>5</v>
      </c>
      <c r="B7" s="20" t="s">
        <v>58</v>
      </c>
      <c r="C7" s="20" t="s">
        <v>13</v>
      </c>
      <c r="D7" s="20">
        <v>1</v>
      </c>
      <c r="E7" s="20">
        <v>331360</v>
      </c>
      <c r="F7" s="20">
        <f t="shared" si="2"/>
        <v>331360</v>
      </c>
      <c r="H7" s="20">
        <f t="shared" si="0"/>
        <v>0</v>
      </c>
      <c r="I7" s="20">
        <v>331360</v>
      </c>
      <c r="K7" s="20">
        <v>331340</v>
      </c>
      <c r="N7" s="20">
        <f t="shared" si="1"/>
        <v>0</v>
      </c>
    </row>
    <row r="8" spans="1:14" s="20" customFormat="1" x14ac:dyDescent="0.25">
      <c r="A8" s="20">
        <v>6</v>
      </c>
      <c r="B8" s="20" t="s">
        <v>58</v>
      </c>
      <c r="C8" s="20" t="s">
        <v>13</v>
      </c>
      <c r="D8" s="20">
        <v>1</v>
      </c>
      <c r="E8" s="20">
        <v>412680</v>
      </c>
      <c r="F8" s="20">
        <f t="shared" si="2"/>
        <v>412680</v>
      </c>
      <c r="H8" s="20">
        <f t="shared" si="0"/>
        <v>0</v>
      </c>
      <c r="I8" s="20">
        <v>412680</v>
      </c>
      <c r="K8" s="20">
        <v>412660</v>
      </c>
      <c r="N8" s="20">
        <f t="shared" si="1"/>
        <v>0</v>
      </c>
    </row>
    <row r="9" spans="1:14" s="20" customFormat="1" x14ac:dyDescent="0.25">
      <c r="A9" s="20">
        <v>7</v>
      </c>
      <c r="B9" s="20" t="s">
        <v>74</v>
      </c>
      <c r="C9" s="20" t="s">
        <v>13</v>
      </c>
      <c r="D9" s="20">
        <v>1</v>
      </c>
      <c r="E9" s="20">
        <v>34960</v>
      </c>
      <c r="F9" s="20">
        <f t="shared" si="2"/>
        <v>34960</v>
      </c>
      <c r="H9" s="20">
        <f t="shared" si="0"/>
        <v>0</v>
      </c>
      <c r="I9" s="20">
        <v>34960</v>
      </c>
      <c r="K9" s="20">
        <v>34940</v>
      </c>
      <c r="N9" s="20">
        <f t="shared" si="1"/>
        <v>0</v>
      </c>
    </row>
    <row r="10" spans="1:14" s="20" customFormat="1" x14ac:dyDescent="0.25">
      <c r="A10" s="20">
        <v>8</v>
      </c>
      <c r="B10" s="20" t="s">
        <v>74</v>
      </c>
      <c r="C10" s="20" t="s">
        <v>13</v>
      </c>
      <c r="D10" s="20">
        <v>1</v>
      </c>
      <c r="E10" s="20">
        <v>38000</v>
      </c>
      <c r="F10" s="20">
        <f t="shared" si="2"/>
        <v>38000</v>
      </c>
      <c r="H10" s="20">
        <f t="shared" si="0"/>
        <v>0</v>
      </c>
      <c r="I10" s="20">
        <v>38000</v>
      </c>
      <c r="K10" s="20">
        <v>37980</v>
      </c>
      <c r="N10" s="20">
        <f t="shared" si="1"/>
        <v>0</v>
      </c>
    </row>
    <row r="11" spans="1:14" s="20" customFormat="1" x14ac:dyDescent="0.25">
      <c r="A11" s="20">
        <v>9</v>
      </c>
      <c r="B11" s="20" t="s">
        <v>74</v>
      </c>
      <c r="C11" s="20" t="s">
        <v>13</v>
      </c>
      <c r="D11" s="20">
        <v>1</v>
      </c>
      <c r="E11" s="20">
        <v>34960</v>
      </c>
      <c r="F11" s="20">
        <f t="shared" si="2"/>
        <v>34960</v>
      </c>
      <c r="H11" s="20">
        <f t="shared" si="0"/>
        <v>0</v>
      </c>
      <c r="I11" s="20">
        <v>34960</v>
      </c>
      <c r="K11" s="20">
        <v>34940</v>
      </c>
      <c r="N11" s="20">
        <f t="shared" si="1"/>
        <v>0</v>
      </c>
    </row>
    <row r="12" spans="1:14" s="20" customFormat="1" x14ac:dyDescent="0.25">
      <c r="A12" s="20">
        <v>10</v>
      </c>
      <c r="B12" s="20" t="s">
        <v>75</v>
      </c>
      <c r="C12" s="20" t="s">
        <v>13</v>
      </c>
      <c r="D12" s="20">
        <v>1</v>
      </c>
      <c r="E12" s="20">
        <v>132240</v>
      </c>
      <c r="F12" s="20">
        <f t="shared" si="2"/>
        <v>132240</v>
      </c>
      <c r="H12" s="20">
        <f t="shared" si="0"/>
        <v>0</v>
      </c>
      <c r="I12" s="20">
        <v>132240</v>
      </c>
      <c r="K12" s="20">
        <v>132220</v>
      </c>
      <c r="N12" s="20">
        <f t="shared" si="1"/>
        <v>0</v>
      </c>
    </row>
    <row r="13" spans="1:14" s="20" customFormat="1" x14ac:dyDescent="0.25">
      <c r="A13" s="20">
        <v>11</v>
      </c>
      <c r="B13" s="20" t="s">
        <v>76</v>
      </c>
      <c r="C13" s="20" t="s">
        <v>13</v>
      </c>
      <c r="D13" s="20">
        <v>1</v>
      </c>
      <c r="E13" s="20">
        <v>585960</v>
      </c>
      <c r="F13" s="20">
        <f t="shared" si="2"/>
        <v>585960</v>
      </c>
      <c r="H13" s="20">
        <f t="shared" si="0"/>
        <v>0</v>
      </c>
      <c r="I13" s="20">
        <v>585960</v>
      </c>
      <c r="K13" s="20">
        <v>585940</v>
      </c>
      <c r="N13" s="20">
        <f t="shared" si="1"/>
        <v>0</v>
      </c>
    </row>
    <row r="14" spans="1:14" s="20" customFormat="1" x14ac:dyDescent="0.25">
      <c r="A14" s="20">
        <v>12</v>
      </c>
      <c r="B14" s="20" t="s">
        <v>77</v>
      </c>
      <c r="C14" s="20" t="s">
        <v>13</v>
      </c>
      <c r="D14" s="20">
        <v>1</v>
      </c>
      <c r="E14" s="20">
        <v>104120</v>
      </c>
      <c r="F14" s="20">
        <f t="shared" si="2"/>
        <v>104120</v>
      </c>
      <c r="H14" s="20">
        <f t="shared" si="0"/>
        <v>0</v>
      </c>
      <c r="I14" s="20">
        <v>104120</v>
      </c>
      <c r="K14" s="20">
        <v>104100</v>
      </c>
      <c r="N14" s="20">
        <f t="shared" si="1"/>
        <v>0</v>
      </c>
    </row>
    <row r="15" spans="1:14" s="20" customFormat="1" x14ac:dyDescent="0.25">
      <c r="A15" s="20">
        <v>13</v>
      </c>
      <c r="B15" s="20" t="s">
        <v>78</v>
      </c>
      <c r="C15" s="20" t="s">
        <v>13</v>
      </c>
      <c r="D15" s="20">
        <v>1</v>
      </c>
      <c r="E15" s="20">
        <v>561640</v>
      </c>
      <c r="F15" s="20">
        <f t="shared" si="2"/>
        <v>561640</v>
      </c>
      <c r="H15" s="20">
        <f t="shared" si="0"/>
        <v>0</v>
      </c>
      <c r="N15" s="20">
        <f t="shared" si="1"/>
        <v>0</v>
      </c>
    </row>
    <row r="16" spans="1:14" s="20" customFormat="1" x14ac:dyDescent="0.25">
      <c r="A16" s="20">
        <v>14</v>
      </c>
      <c r="B16" s="20" t="s">
        <v>15</v>
      </c>
      <c r="C16" s="20" t="s">
        <v>13</v>
      </c>
      <c r="D16" s="20">
        <v>1</v>
      </c>
      <c r="E16" s="20">
        <v>225720</v>
      </c>
      <c r="F16" s="20">
        <f t="shared" si="2"/>
        <v>225720</v>
      </c>
      <c r="H16" s="20">
        <f t="shared" si="0"/>
        <v>0</v>
      </c>
      <c r="N16" s="20">
        <f t="shared" si="1"/>
        <v>0</v>
      </c>
    </row>
    <row r="17" spans="1:14" s="20" customFormat="1" x14ac:dyDescent="0.25">
      <c r="A17" s="20">
        <v>15</v>
      </c>
      <c r="B17" s="20" t="s">
        <v>79</v>
      </c>
      <c r="C17" s="20" t="s">
        <v>13</v>
      </c>
      <c r="D17" s="20">
        <v>4</v>
      </c>
      <c r="E17" s="20">
        <v>20846</v>
      </c>
      <c r="F17" s="20">
        <f t="shared" si="2"/>
        <v>83384</v>
      </c>
      <c r="H17" s="20">
        <f t="shared" si="0"/>
        <v>0</v>
      </c>
      <c r="I17" s="20">
        <v>20846</v>
      </c>
      <c r="K17" s="20">
        <v>20830</v>
      </c>
      <c r="N17" s="20">
        <f t="shared" si="1"/>
        <v>0</v>
      </c>
    </row>
    <row r="18" spans="1:14" x14ac:dyDescent="0.25">
      <c r="A18" s="18">
        <v>16</v>
      </c>
      <c r="B18" s="18" t="s">
        <v>80</v>
      </c>
      <c r="C18" s="18" t="s">
        <v>13</v>
      </c>
      <c r="D18" s="18">
        <v>4</v>
      </c>
      <c r="E18" s="18">
        <v>9168</v>
      </c>
      <c r="F18" s="20">
        <f t="shared" si="2"/>
        <v>36672</v>
      </c>
      <c r="H18" s="18">
        <f t="shared" si="0"/>
        <v>0</v>
      </c>
      <c r="I18" s="18">
        <v>9168</v>
      </c>
      <c r="K18" s="19">
        <v>9150</v>
      </c>
      <c r="L18" s="19">
        <f>K18*D18</f>
        <v>36600</v>
      </c>
      <c r="M18" s="18">
        <v>1100</v>
      </c>
    </row>
    <row r="19" spans="1:14" x14ac:dyDescent="0.25">
      <c r="A19" s="18">
        <v>17</v>
      </c>
      <c r="B19" s="18" t="s">
        <v>81</v>
      </c>
      <c r="C19" s="18" t="s">
        <v>13</v>
      </c>
      <c r="D19" s="18">
        <v>4</v>
      </c>
      <c r="E19" s="18">
        <v>104103</v>
      </c>
      <c r="F19" s="20">
        <f t="shared" si="2"/>
        <v>416412</v>
      </c>
      <c r="H19" s="18">
        <f t="shared" si="0"/>
        <v>0</v>
      </c>
      <c r="I19" s="18">
        <v>104103</v>
      </c>
      <c r="K19" s="19">
        <v>104100</v>
      </c>
      <c r="L19" s="19">
        <f>K19*D19</f>
        <v>416400</v>
      </c>
      <c r="N19" s="18">
        <f>M19*D19</f>
        <v>0</v>
      </c>
    </row>
    <row r="20" spans="1:14" x14ac:dyDescent="0.25">
      <c r="A20" s="18">
        <v>18</v>
      </c>
      <c r="B20" s="18" t="s">
        <v>17</v>
      </c>
      <c r="C20" s="18" t="s">
        <v>13</v>
      </c>
      <c r="D20" s="18">
        <v>4</v>
      </c>
      <c r="E20" s="18">
        <v>62779</v>
      </c>
      <c r="F20" s="20">
        <f t="shared" si="2"/>
        <v>251116</v>
      </c>
      <c r="H20" s="18">
        <f t="shared" si="0"/>
        <v>0</v>
      </c>
      <c r="I20" s="18">
        <v>62779</v>
      </c>
      <c r="K20" s="19">
        <v>62770</v>
      </c>
      <c r="L20" s="19">
        <f>K20*D20</f>
        <v>251080</v>
      </c>
      <c r="N20" s="18">
        <f>M20*D20</f>
        <v>0</v>
      </c>
    </row>
    <row r="21" spans="1:14" x14ac:dyDescent="0.25">
      <c r="A21" s="18">
        <v>19</v>
      </c>
      <c r="B21" s="18" t="s">
        <v>17</v>
      </c>
      <c r="C21" s="18" t="s">
        <v>13</v>
      </c>
      <c r="D21" s="18">
        <v>2</v>
      </c>
      <c r="E21" s="18">
        <v>79697</v>
      </c>
      <c r="F21" s="20">
        <f t="shared" si="2"/>
        <v>159394</v>
      </c>
      <c r="H21" s="18">
        <f t="shared" si="0"/>
        <v>0</v>
      </c>
      <c r="I21" s="18">
        <v>79697</v>
      </c>
      <c r="K21" s="19">
        <v>76690</v>
      </c>
      <c r="L21" s="19">
        <f>K21*D21</f>
        <v>153380</v>
      </c>
      <c r="N21" s="18">
        <f>M21*D21</f>
        <v>0</v>
      </c>
    </row>
    <row r="22" spans="1:14" x14ac:dyDescent="0.25">
      <c r="A22" s="18">
        <v>20</v>
      </c>
      <c r="B22" s="18" t="s">
        <v>17</v>
      </c>
      <c r="C22" s="18" t="s">
        <v>13</v>
      </c>
      <c r="D22" s="18">
        <v>4</v>
      </c>
      <c r="E22" s="18">
        <v>51080</v>
      </c>
      <c r="F22" s="20">
        <f t="shared" si="2"/>
        <v>204320</v>
      </c>
      <c r="H22" s="18">
        <f t="shared" si="0"/>
        <v>0</v>
      </c>
      <c r="I22" s="18">
        <v>51080</v>
      </c>
      <c r="K22" s="19">
        <v>51070</v>
      </c>
      <c r="L22" s="19">
        <f>K22*D22</f>
        <v>204280</v>
      </c>
      <c r="N22" s="18">
        <f>M22*D22</f>
        <v>0</v>
      </c>
    </row>
    <row r="23" spans="1:14" x14ac:dyDescent="0.25">
      <c r="A23" s="18">
        <v>21</v>
      </c>
      <c r="B23" s="18" t="s">
        <v>17</v>
      </c>
      <c r="C23" s="18" t="s">
        <v>13</v>
      </c>
      <c r="D23" s="18">
        <v>4</v>
      </c>
      <c r="E23" s="18">
        <v>15626</v>
      </c>
      <c r="F23" s="20">
        <f t="shared" si="2"/>
        <v>62504</v>
      </c>
      <c r="H23" s="18">
        <f t="shared" si="0"/>
        <v>0</v>
      </c>
      <c r="I23" s="18">
        <v>15626</v>
      </c>
      <c r="K23" s="18">
        <v>15620</v>
      </c>
      <c r="M23" s="19">
        <v>15400</v>
      </c>
      <c r="N23" s="19">
        <f>M23*D23</f>
        <v>61600</v>
      </c>
    </row>
    <row r="24" spans="1:14" x14ac:dyDescent="0.25">
      <c r="A24" s="18">
        <v>22</v>
      </c>
      <c r="B24" s="18" t="s">
        <v>17</v>
      </c>
      <c r="C24" s="18" t="s">
        <v>13</v>
      </c>
      <c r="D24" s="18">
        <v>2</v>
      </c>
      <c r="E24" s="18">
        <v>104103</v>
      </c>
      <c r="F24" s="20">
        <f t="shared" si="2"/>
        <v>208206</v>
      </c>
      <c r="H24" s="18">
        <f t="shared" si="0"/>
        <v>0</v>
      </c>
      <c r="I24" s="18">
        <v>104103</v>
      </c>
      <c r="K24" s="19">
        <v>104100</v>
      </c>
      <c r="L24" s="19">
        <f>K24*D24</f>
        <v>208200</v>
      </c>
      <c r="M24" s="18">
        <v>25000</v>
      </c>
    </row>
    <row r="25" spans="1:14" s="20" customFormat="1" x14ac:dyDescent="0.25">
      <c r="A25" s="20">
        <v>23</v>
      </c>
      <c r="B25" s="20" t="s">
        <v>82</v>
      </c>
      <c r="C25" s="20" t="s">
        <v>13</v>
      </c>
      <c r="D25" s="20">
        <v>4</v>
      </c>
      <c r="E25" s="20">
        <v>31463</v>
      </c>
      <c r="F25" s="20">
        <f t="shared" si="2"/>
        <v>125852</v>
      </c>
      <c r="H25" s="20">
        <f t="shared" si="0"/>
        <v>0</v>
      </c>
      <c r="I25" s="20">
        <v>31463</v>
      </c>
      <c r="K25" s="20">
        <v>31460</v>
      </c>
      <c r="N25" s="20">
        <f>M25*D25</f>
        <v>0</v>
      </c>
    </row>
    <row r="26" spans="1:14" s="20" customFormat="1" x14ac:dyDescent="0.25">
      <c r="A26" s="20">
        <v>24</v>
      </c>
      <c r="B26" s="20" t="s">
        <v>83</v>
      </c>
      <c r="C26" s="20" t="s">
        <v>13</v>
      </c>
      <c r="D26" s="20">
        <v>4</v>
      </c>
      <c r="E26" s="20">
        <v>31463</v>
      </c>
      <c r="F26" s="20">
        <f t="shared" si="2"/>
        <v>125852</v>
      </c>
      <c r="H26" s="20">
        <f t="shared" si="0"/>
        <v>0</v>
      </c>
      <c r="I26" s="20">
        <v>31463</v>
      </c>
      <c r="K26" s="20">
        <v>31460</v>
      </c>
      <c r="N26" s="20">
        <f>M26*D26</f>
        <v>0</v>
      </c>
    </row>
    <row r="27" spans="1:14" x14ac:dyDescent="0.25">
      <c r="A27" s="18">
        <v>25</v>
      </c>
      <c r="B27" s="18" t="s">
        <v>78</v>
      </c>
      <c r="C27" s="18" t="s">
        <v>13</v>
      </c>
      <c r="D27" s="18">
        <v>4</v>
      </c>
      <c r="E27" s="18">
        <v>72661</v>
      </c>
      <c r="F27" s="20">
        <f t="shared" si="2"/>
        <v>290644</v>
      </c>
      <c r="H27" s="18">
        <f t="shared" si="0"/>
        <v>0</v>
      </c>
      <c r="I27" s="18">
        <v>72661</v>
      </c>
      <c r="K27" s="19">
        <v>72650</v>
      </c>
      <c r="L27" s="19">
        <f>K27*D27</f>
        <v>290600</v>
      </c>
      <c r="N27" s="18">
        <f>M27*D27</f>
        <v>0</v>
      </c>
    </row>
    <row r="28" spans="1:14" s="20" customFormat="1" x14ac:dyDescent="0.25">
      <c r="A28" s="20">
        <v>26</v>
      </c>
      <c r="B28" s="20" t="s">
        <v>84</v>
      </c>
      <c r="C28" s="20" t="s">
        <v>13</v>
      </c>
      <c r="D28" s="20">
        <v>2</v>
      </c>
      <c r="E28" s="20">
        <v>78794</v>
      </c>
      <c r="F28" s="20">
        <f t="shared" si="2"/>
        <v>157588</v>
      </c>
      <c r="H28" s="20">
        <f t="shared" si="0"/>
        <v>0</v>
      </c>
      <c r="I28" s="20">
        <v>78794</v>
      </c>
      <c r="K28" s="20">
        <v>78790</v>
      </c>
      <c r="N28" s="20">
        <f>M28*D28</f>
        <v>0</v>
      </c>
    </row>
    <row r="29" spans="1:14" x14ac:dyDescent="0.25">
      <c r="A29" s="18">
        <v>27</v>
      </c>
      <c r="B29" s="18" t="s">
        <v>84</v>
      </c>
      <c r="C29" s="18" t="s">
        <v>13</v>
      </c>
      <c r="D29" s="18">
        <v>2</v>
      </c>
      <c r="E29" s="18">
        <v>63325</v>
      </c>
      <c r="F29" s="20">
        <f t="shared" si="2"/>
        <v>126650</v>
      </c>
      <c r="H29" s="18">
        <f t="shared" si="0"/>
        <v>0</v>
      </c>
      <c r="I29" s="18">
        <v>63325</v>
      </c>
      <c r="K29" s="19">
        <v>63320</v>
      </c>
      <c r="L29" s="19">
        <f>K29*D29</f>
        <v>126640</v>
      </c>
      <c r="N29" s="18">
        <f>M29*D29</f>
        <v>0</v>
      </c>
    </row>
    <row r="30" spans="1:14" s="20" customFormat="1" x14ac:dyDescent="0.25">
      <c r="A30" s="20">
        <v>28</v>
      </c>
      <c r="B30" s="20" t="s">
        <v>84</v>
      </c>
      <c r="C30" s="20" t="s">
        <v>13</v>
      </c>
      <c r="D30" s="20">
        <v>2</v>
      </c>
      <c r="E30" s="20">
        <v>9168</v>
      </c>
      <c r="F30" s="20">
        <f t="shared" si="2"/>
        <v>18336</v>
      </c>
      <c r="H30" s="20">
        <f t="shared" si="0"/>
        <v>0</v>
      </c>
      <c r="I30" s="20">
        <v>9168</v>
      </c>
      <c r="K30" s="20">
        <v>9160</v>
      </c>
      <c r="M30" s="20">
        <v>7000</v>
      </c>
    </row>
    <row r="31" spans="1:14" s="20" customFormat="1" x14ac:dyDescent="0.25">
      <c r="A31" s="20">
        <v>29</v>
      </c>
      <c r="B31" s="20" t="s">
        <v>78</v>
      </c>
      <c r="C31" s="20" t="s">
        <v>13</v>
      </c>
      <c r="D31" s="20">
        <v>4</v>
      </c>
      <c r="E31" s="20">
        <v>63777</v>
      </c>
      <c r="F31" s="20">
        <f t="shared" si="2"/>
        <v>255108</v>
      </c>
      <c r="H31" s="20">
        <f t="shared" si="0"/>
        <v>0</v>
      </c>
      <c r="I31" s="20">
        <v>63777</v>
      </c>
      <c r="K31" s="20">
        <v>63770</v>
      </c>
      <c r="N31" s="20">
        <f t="shared" ref="N31:N53" si="3">M31*D31</f>
        <v>0</v>
      </c>
    </row>
    <row r="32" spans="1:14" x14ac:dyDescent="0.25">
      <c r="A32" s="18">
        <v>30</v>
      </c>
      <c r="B32" s="18" t="s">
        <v>82</v>
      </c>
      <c r="C32" s="18" t="s">
        <v>13</v>
      </c>
      <c r="D32" s="18">
        <v>2</v>
      </c>
      <c r="E32" s="18">
        <v>84066</v>
      </c>
      <c r="F32" s="20">
        <f t="shared" si="2"/>
        <v>168132</v>
      </c>
      <c r="H32" s="18">
        <f t="shared" si="0"/>
        <v>0</v>
      </c>
      <c r="I32" s="18">
        <v>84066</v>
      </c>
      <c r="K32" s="19">
        <v>84060</v>
      </c>
      <c r="L32" s="19">
        <f>K32*D32</f>
        <v>168120</v>
      </c>
      <c r="N32" s="18">
        <f t="shared" si="3"/>
        <v>0</v>
      </c>
    </row>
    <row r="33" spans="1:14" s="20" customFormat="1" x14ac:dyDescent="0.25">
      <c r="A33" s="20">
        <v>31</v>
      </c>
      <c r="B33" s="20" t="s">
        <v>82</v>
      </c>
      <c r="C33" s="20" t="s">
        <v>13</v>
      </c>
      <c r="D33" s="20">
        <v>2</v>
      </c>
      <c r="E33" s="20">
        <v>84066</v>
      </c>
      <c r="F33" s="20">
        <f t="shared" si="2"/>
        <v>168132</v>
      </c>
      <c r="H33" s="20">
        <f t="shared" si="0"/>
        <v>0</v>
      </c>
      <c r="I33" s="20">
        <v>84066</v>
      </c>
      <c r="K33" s="20">
        <v>84060</v>
      </c>
      <c r="N33" s="20">
        <f t="shared" si="3"/>
        <v>0</v>
      </c>
    </row>
    <row r="34" spans="1:14" s="20" customFormat="1" x14ac:dyDescent="0.25">
      <c r="A34" s="20">
        <v>32</v>
      </c>
      <c r="B34" s="20" t="s">
        <v>85</v>
      </c>
      <c r="C34" s="20" t="s">
        <v>13</v>
      </c>
      <c r="D34" s="20">
        <v>20</v>
      </c>
      <c r="E34" s="20">
        <v>42353</v>
      </c>
      <c r="F34" s="20">
        <f t="shared" si="2"/>
        <v>847060</v>
      </c>
      <c r="H34" s="20">
        <f t="shared" si="0"/>
        <v>0</v>
      </c>
      <c r="I34" s="20">
        <v>42353</v>
      </c>
      <c r="K34" s="20">
        <v>42350</v>
      </c>
      <c r="N34" s="20">
        <f t="shared" si="3"/>
        <v>0</v>
      </c>
    </row>
    <row r="35" spans="1:14" x14ac:dyDescent="0.25">
      <c r="A35" s="18">
        <v>33</v>
      </c>
      <c r="B35" s="18" t="s">
        <v>22</v>
      </c>
      <c r="C35" s="18" t="s">
        <v>13</v>
      </c>
      <c r="D35" s="18">
        <v>1</v>
      </c>
      <c r="E35" s="18">
        <v>89179</v>
      </c>
      <c r="F35" s="20">
        <f t="shared" si="2"/>
        <v>89179</v>
      </c>
      <c r="H35" s="18">
        <f t="shared" ref="H35:H56" si="4">G35*D35</f>
        <v>0</v>
      </c>
      <c r="I35" s="18">
        <v>89179</v>
      </c>
      <c r="K35" s="19">
        <v>89170</v>
      </c>
      <c r="L35" s="19">
        <f>K35*D35</f>
        <v>89170</v>
      </c>
      <c r="N35" s="18">
        <f t="shared" si="3"/>
        <v>0</v>
      </c>
    </row>
    <row r="36" spans="1:14" x14ac:dyDescent="0.25">
      <c r="A36" s="18">
        <v>34</v>
      </c>
      <c r="B36" s="18" t="s">
        <v>22</v>
      </c>
      <c r="C36" s="18" t="s">
        <v>13</v>
      </c>
      <c r="D36" s="18">
        <v>1</v>
      </c>
      <c r="E36" s="18">
        <v>89179</v>
      </c>
      <c r="F36" s="20">
        <f t="shared" si="2"/>
        <v>89179</v>
      </c>
      <c r="H36" s="18">
        <f t="shared" si="4"/>
        <v>0</v>
      </c>
      <c r="I36" s="18">
        <v>89179</v>
      </c>
      <c r="K36" s="19">
        <v>89170</v>
      </c>
      <c r="L36" s="19">
        <f>K36*D36</f>
        <v>89170</v>
      </c>
      <c r="N36" s="18">
        <f t="shared" si="3"/>
        <v>0</v>
      </c>
    </row>
    <row r="37" spans="1:14" x14ac:dyDescent="0.25">
      <c r="A37" s="18">
        <v>35</v>
      </c>
      <c r="B37" s="18" t="s">
        <v>22</v>
      </c>
      <c r="C37" s="18" t="s">
        <v>13</v>
      </c>
      <c r="D37" s="18">
        <v>1</v>
      </c>
      <c r="E37" s="18">
        <v>89179</v>
      </c>
      <c r="F37" s="20">
        <f t="shared" si="2"/>
        <v>89179</v>
      </c>
      <c r="H37" s="18">
        <f t="shared" si="4"/>
        <v>0</v>
      </c>
      <c r="I37" s="18">
        <v>89179</v>
      </c>
      <c r="K37" s="19">
        <v>89170</v>
      </c>
      <c r="L37" s="19">
        <f>K37*D37</f>
        <v>89170</v>
      </c>
      <c r="N37" s="18">
        <f t="shared" si="3"/>
        <v>0</v>
      </c>
    </row>
    <row r="38" spans="1:14" s="20" customFormat="1" ht="30" x14ac:dyDescent="0.25">
      <c r="A38" s="20">
        <v>36</v>
      </c>
      <c r="B38" s="20" t="s">
        <v>23</v>
      </c>
      <c r="C38" s="20" t="s">
        <v>13</v>
      </c>
      <c r="D38" s="20">
        <v>2</v>
      </c>
      <c r="E38" s="20">
        <v>292669</v>
      </c>
      <c r="F38" s="20">
        <f t="shared" si="2"/>
        <v>585338</v>
      </c>
      <c r="H38" s="20">
        <f t="shared" si="4"/>
        <v>0</v>
      </c>
      <c r="I38" s="20">
        <v>292669</v>
      </c>
      <c r="K38" s="20">
        <v>292650</v>
      </c>
      <c r="N38" s="20">
        <f t="shared" si="3"/>
        <v>0</v>
      </c>
    </row>
    <row r="39" spans="1:14" x14ac:dyDescent="0.25">
      <c r="A39" s="18">
        <v>37</v>
      </c>
      <c r="B39" s="18" t="s">
        <v>84</v>
      </c>
      <c r="C39" s="18" t="s">
        <v>13</v>
      </c>
      <c r="D39" s="18">
        <v>2</v>
      </c>
      <c r="E39" s="18">
        <v>15616</v>
      </c>
      <c r="F39" s="20">
        <f t="shared" si="2"/>
        <v>31232</v>
      </c>
      <c r="H39" s="18">
        <f t="shared" si="4"/>
        <v>0</v>
      </c>
      <c r="I39" s="18">
        <v>15616</v>
      </c>
      <c r="K39" s="19">
        <v>15610</v>
      </c>
      <c r="L39" s="19">
        <f>K39*D39</f>
        <v>31220</v>
      </c>
      <c r="N39" s="18">
        <f t="shared" si="3"/>
        <v>0</v>
      </c>
    </row>
    <row r="40" spans="1:14" s="20" customFormat="1" x14ac:dyDescent="0.25">
      <c r="A40" s="20">
        <v>38</v>
      </c>
      <c r="B40" s="20" t="s">
        <v>84</v>
      </c>
      <c r="C40" s="20" t="s">
        <v>13</v>
      </c>
      <c r="D40" s="20">
        <v>2</v>
      </c>
      <c r="E40" s="20">
        <v>24836</v>
      </c>
      <c r="F40" s="20">
        <f t="shared" si="2"/>
        <v>49672</v>
      </c>
      <c r="H40" s="20">
        <f t="shared" si="4"/>
        <v>0</v>
      </c>
      <c r="I40" s="20">
        <v>24836</v>
      </c>
      <c r="K40" s="20">
        <v>24830</v>
      </c>
      <c r="N40" s="20">
        <f t="shared" si="3"/>
        <v>0</v>
      </c>
    </row>
    <row r="41" spans="1:14" s="20" customFormat="1" x14ac:dyDescent="0.25">
      <c r="A41" s="20">
        <v>39</v>
      </c>
      <c r="B41" s="20" t="s">
        <v>86</v>
      </c>
      <c r="C41" s="20" t="s">
        <v>13</v>
      </c>
      <c r="D41" s="20">
        <v>1</v>
      </c>
      <c r="E41" s="20">
        <v>161370</v>
      </c>
      <c r="F41" s="20">
        <f t="shared" si="2"/>
        <v>161370</v>
      </c>
      <c r="H41" s="20">
        <f t="shared" si="4"/>
        <v>0</v>
      </c>
      <c r="I41" s="20">
        <v>161370</v>
      </c>
      <c r="K41" s="20">
        <v>161360</v>
      </c>
      <c r="N41" s="20">
        <f t="shared" si="3"/>
        <v>0</v>
      </c>
    </row>
    <row r="42" spans="1:14" s="20" customFormat="1" x14ac:dyDescent="0.25">
      <c r="A42" s="20">
        <v>40</v>
      </c>
      <c r="B42" s="20" t="s">
        <v>87</v>
      </c>
      <c r="C42" s="20" t="s">
        <v>13</v>
      </c>
      <c r="D42" s="20">
        <v>1</v>
      </c>
      <c r="E42" s="20">
        <v>73983</v>
      </c>
      <c r="F42" s="20">
        <f t="shared" si="2"/>
        <v>73983</v>
      </c>
      <c r="H42" s="20">
        <f t="shared" si="4"/>
        <v>0</v>
      </c>
      <c r="I42" s="20">
        <v>73983</v>
      </c>
      <c r="K42" s="20">
        <v>73970</v>
      </c>
      <c r="N42" s="20">
        <f t="shared" si="3"/>
        <v>0</v>
      </c>
    </row>
    <row r="43" spans="1:14" s="20" customFormat="1" x14ac:dyDescent="0.25">
      <c r="A43" s="20">
        <v>41</v>
      </c>
      <c r="B43" s="20" t="s">
        <v>26</v>
      </c>
      <c r="C43" s="20" t="s">
        <v>13</v>
      </c>
      <c r="D43" s="20">
        <v>1</v>
      </c>
      <c r="E43" s="20">
        <v>197333</v>
      </c>
      <c r="F43" s="20">
        <f t="shared" si="2"/>
        <v>197333</v>
      </c>
      <c r="H43" s="20">
        <f t="shared" si="4"/>
        <v>0</v>
      </c>
      <c r="I43" s="20">
        <v>197333</v>
      </c>
      <c r="K43" s="20">
        <v>197320</v>
      </c>
      <c r="N43" s="20">
        <f t="shared" si="3"/>
        <v>0</v>
      </c>
    </row>
    <row r="44" spans="1:14" s="20" customFormat="1" x14ac:dyDescent="0.25">
      <c r="A44" s="20">
        <v>42</v>
      </c>
      <c r="B44" s="20" t="s">
        <v>27</v>
      </c>
      <c r="C44" s="20" t="s">
        <v>13</v>
      </c>
      <c r="D44" s="20">
        <v>1</v>
      </c>
      <c r="E44" s="20">
        <v>194046</v>
      </c>
      <c r="F44" s="20">
        <f t="shared" si="2"/>
        <v>194046</v>
      </c>
      <c r="H44" s="20">
        <f t="shared" si="4"/>
        <v>0</v>
      </c>
      <c r="I44" s="20">
        <v>194046</v>
      </c>
      <c r="K44" s="20">
        <v>194030</v>
      </c>
      <c r="N44" s="20">
        <f t="shared" si="3"/>
        <v>0</v>
      </c>
    </row>
    <row r="45" spans="1:14" s="20" customFormat="1" ht="30" x14ac:dyDescent="0.25">
      <c r="A45" s="20">
        <v>43</v>
      </c>
      <c r="B45" s="20" t="s">
        <v>28</v>
      </c>
      <c r="C45" s="20" t="s">
        <v>13</v>
      </c>
      <c r="D45" s="20">
        <v>2</v>
      </c>
      <c r="E45" s="20">
        <v>192573</v>
      </c>
      <c r="F45" s="20">
        <f t="shared" si="2"/>
        <v>385146</v>
      </c>
      <c r="H45" s="20">
        <f t="shared" si="4"/>
        <v>0</v>
      </c>
      <c r="I45" s="20">
        <v>192573</v>
      </c>
      <c r="K45" s="20">
        <v>192560</v>
      </c>
      <c r="N45" s="20">
        <f t="shared" si="3"/>
        <v>0</v>
      </c>
    </row>
    <row r="46" spans="1:14" s="20" customFormat="1" x14ac:dyDescent="0.25">
      <c r="A46" s="20">
        <v>44</v>
      </c>
      <c r="B46" s="20" t="s">
        <v>29</v>
      </c>
      <c r="C46" s="20" t="s">
        <v>13</v>
      </c>
      <c r="D46" s="20">
        <v>2</v>
      </c>
      <c r="E46" s="20">
        <v>286681</v>
      </c>
      <c r="F46" s="20">
        <f t="shared" si="2"/>
        <v>573362</v>
      </c>
      <c r="H46" s="20">
        <f t="shared" si="4"/>
        <v>0</v>
      </c>
      <c r="I46" s="20">
        <v>286681</v>
      </c>
      <c r="K46" s="20">
        <v>286670</v>
      </c>
      <c r="N46" s="20">
        <f t="shared" si="3"/>
        <v>0</v>
      </c>
    </row>
    <row r="47" spans="1:14" s="20" customFormat="1" x14ac:dyDescent="0.25">
      <c r="A47" s="20">
        <v>45</v>
      </c>
      <c r="B47" s="20" t="s">
        <v>87</v>
      </c>
      <c r="C47" s="20" t="s">
        <v>13</v>
      </c>
      <c r="D47" s="20">
        <v>2</v>
      </c>
      <c r="E47" s="20">
        <v>136024</v>
      </c>
      <c r="F47" s="20">
        <f t="shared" si="2"/>
        <v>272048</v>
      </c>
      <c r="H47" s="20">
        <f t="shared" si="4"/>
        <v>0</v>
      </c>
      <c r="I47" s="20">
        <v>136024</v>
      </c>
      <c r="K47" s="20">
        <v>136010</v>
      </c>
      <c r="N47" s="20">
        <f t="shared" si="3"/>
        <v>0</v>
      </c>
    </row>
    <row r="48" spans="1:14" s="20" customFormat="1" x14ac:dyDescent="0.25">
      <c r="A48" s="20">
        <v>46</v>
      </c>
      <c r="B48" s="20" t="s">
        <v>88</v>
      </c>
      <c r="C48" s="20" t="s">
        <v>13</v>
      </c>
      <c r="D48" s="20">
        <v>4</v>
      </c>
      <c r="E48" s="20">
        <v>137764</v>
      </c>
      <c r="F48" s="20">
        <f t="shared" si="2"/>
        <v>551056</v>
      </c>
      <c r="H48" s="20">
        <f t="shared" si="4"/>
        <v>0</v>
      </c>
      <c r="I48" s="20">
        <v>137764</v>
      </c>
      <c r="K48" s="20">
        <v>137750</v>
      </c>
      <c r="N48" s="20">
        <f t="shared" si="3"/>
        <v>0</v>
      </c>
    </row>
    <row r="49" spans="1:14" s="20" customFormat="1" x14ac:dyDescent="0.25">
      <c r="A49" s="20">
        <v>47</v>
      </c>
      <c r="B49" s="20" t="s">
        <v>89</v>
      </c>
      <c r="C49" s="20" t="s">
        <v>13</v>
      </c>
      <c r="D49" s="20">
        <v>1</v>
      </c>
      <c r="E49" s="20">
        <v>22705</v>
      </c>
      <c r="F49" s="20">
        <f t="shared" si="2"/>
        <v>22705</v>
      </c>
      <c r="H49" s="20">
        <f t="shared" si="4"/>
        <v>0</v>
      </c>
      <c r="I49" s="20">
        <v>22705</v>
      </c>
      <c r="K49" s="20">
        <v>22700</v>
      </c>
      <c r="N49" s="20">
        <f t="shared" si="3"/>
        <v>0</v>
      </c>
    </row>
    <row r="50" spans="1:14" s="20" customFormat="1" ht="30" x14ac:dyDescent="0.25">
      <c r="A50" s="20">
        <v>48</v>
      </c>
      <c r="B50" s="20" t="s">
        <v>34</v>
      </c>
      <c r="C50" s="20" t="s">
        <v>13</v>
      </c>
      <c r="D50" s="20">
        <v>1</v>
      </c>
      <c r="E50" s="20">
        <v>180000</v>
      </c>
      <c r="F50" s="20">
        <f t="shared" si="2"/>
        <v>180000</v>
      </c>
      <c r="H50" s="20">
        <f t="shared" si="4"/>
        <v>0</v>
      </c>
      <c r="I50" s="20">
        <v>180000</v>
      </c>
      <c r="K50" s="20">
        <v>179990</v>
      </c>
      <c r="N50" s="20">
        <f t="shared" si="3"/>
        <v>0</v>
      </c>
    </row>
    <row r="51" spans="1:14" s="20" customFormat="1" ht="30" x14ac:dyDescent="0.25">
      <c r="A51" s="20">
        <v>49</v>
      </c>
      <c r="B51" s="20" t="s">
        <v>34</v>
      </c>
      <c r="C51" s="20" t="s">
        <v>13</v>
      </c>
      <c r="D51" s="20">
        <v>1</v>
      </c>
      <c r="E51" s="20">
        <v>180000</v>
      </c>
      <c r="F51" s="20">
        <f t="shared" si="2"/>
        <v>180000</v>
      </c>
      <c r="H51" s="20">
        <f t="shared" si="4"/>
        <v>0</v>
      </c>
      <c r="I51" s="20">
        <v>180000</v>
      </c>
      <c r="K51" s="20">
        <v>179990</v>
      </c>
      <c r="N51" s="20">
        <f t="shared" si="3"/>
        <v>0</v>
      </c>
    </row>
    <row r="52" spans="1:14" x14ac:dyDescent="0.25">
      <c r="A52" s="18">
        <v>50</v>
      </c>
      <c r="B52" s="18" t="s">
        <v>36</v>
      </c>
      <c r="C52" s="18" t="s">
        <v>13</v>
      </c>
      <c r="D52" s="18">
        <v>1</v>
      </c>
      <c r="E52" s="18">
        <v>673960</v>
      </c>
      <c r="F52" s="20">
        <f t="shared" si="2"/>
        <v>673960</v>
      </c>
      <c r="G52" s="19">
        <v>673950</v>
      </c>
      <c r="H52" s="19">
        <f t="shared" si="4"/>
        <v>673950</v>
      </c>
      <c r="I52" s="18">
        <v>673960</v>
      </c>
      <c r="K52" s="18">
        <v>673950</v>
      </c>
      <c r="N52" s="18">
        <f t="shared" si="3"/>
        <v>0</v>
      </c>
    </row>
    <row r="53" spans="1:14" s="20" customFormat="1" x14ac:dyDescent="0.25">
      <c r="A53" s="20">
        <v>51</v>
      </c>
      <c r="B53" s="20" t="s">
        <v>90</v>
      </c>
      <c r="C53" s="20" t="s">
        <v>13</v>
      </c>
      <c r="D53" s="20">
        <v>1</v>
      </c>
      <c r="E53" s="20">
        <v>500000</v>
      </c>
      <c r="F53" s="20">
        <f t="shared" si="2"/>
        <v>500000</v>
      </c>
      <c r="H53" s="20">
        <f t="shared" si="4"/>
        <v>0</v>
      </c>
      <c r="L53" s="20">
        <f>K53*D53</f>
        <v>0</v>
      </c>
      <c r="N53" s="20">
        <f t="shared" si="3"/>
        <v>0</v>
      </c>
    </row>
    <row r="54" spans="1:14" s="20" customFormat="1" ht="30" x14ac:dyDescent="0.25">
      <c r="A54" s="20">
        <v>52</v>
      </c>
      <c r="B54" s="20" t="s">
        <v>38</v>
      </c>
      <c r="C54" s="20" t="s">
        <v>13</v>
      </c>
      <c r="D54" s="20">
        <v>1</v>
      </c>
      <c r="E54" s="20">
        <v>40000</v>
      </c>
      <c r="F54" s="20">
        <f t="shared" si="2"/>
        <v>40000</v>
      </c>
      <c r="H54" s="20">
        <f t="shared" si="4"/>
        <v>0</v>
      </c>
      <c r="L54" s="20">
        <f>K54*D54</f>
        <v>0</v>
      </c>
      <c r="M54" s="20">
        <v>3500</v>
      </c>
    </row>
    <row r="55" spans="1:14" ht="30" x14ac:dyDescent="0.25">
      <c r="A55" s="18">
        <v>53</v>
      </c>
      <c r="B55" s="18" t="s">
        <v>91</v>
      </c>
      <c r="C55" s="18" t="s">
        <v>13</v>
      </c>
      <c r="D55" s="18">
        <v>5</v>
      </c>
      <c r="E55" s="18">
        <v>35000</v>
      </c>
      <c r="F55" s="20">
        <f t="shared" si="2"/>
        <v>175000</v>
      </c>
      <c r="H55" s="18">
        <f t="shared" si="4"/>
        <v>0</v>
      </c>
      <c r="L55" s="18">
        <f>K55*D55</f>
        <v>0</v>
      </c>
      <c r="M55" s="19">
        <v>2600</v>
      </c>
      <c r="N55" s="19">
        <f>M55*D55</f>
        <v>13000</v>
      </c>
    </row>
    <row r="56" spans="1:14" ht="45" x14ac:dyDescent="0.25">
      <c r="A56" s="18">
        <v>54</v>
      </c>
      <c r="B56" s="18" t="s">
        <v>39</v>
      </c>
      <c r="C56" s="18" t="s">
        <v>13</v>
      </c>
      <c r="D56" s="18">
        <v>15</v>
      </c>
      <c r="E56" s="18">
        <v>40000</v>
      </c>
      <c r="F56" s="20">
        <f t="shared" si="2"/>
        <v>600000</v>
      </c>
      <c r="H56" s="18">
        <f t="shared" si="4"/>
        <v>0</v>
      </c>
      <c r="L56" s="18">
        <f>K56*D56</f>
        <v>0</v>
      </c>
      <c r="M56" s="19">
        <v>2000</v>
      </c>
      <c r="N56" s="19">
        <f>M56*D56</f>
        <v>30000</v>
      </c>
    </row>
    <row r="57" spans="1:14" x14ac:dyDescent="0.25">
      <c r="F57" s="18">
        <f t="shared" ref="F57" si="5">SUM(F3:F56)</f>
        <v>12745670</v>
      </c>
      <c r="H57" s="18">
        <f>SUM(H3:H56)</f>
        <v>673950</v>
      </c>
      <c r="J57" s="18">
        <f>SUM(J3:J56)</f>
        <v>0</v>
      </c>
      <c r="L57" s="18">
        <f>SUM(L3:L56)</f>
        <v>2857750</v>
      </c>
      <c r="N57" s="18">
        <f>SUM(N3:N56)</f>
        <v>104600</v>
      </c>
    </row>
  </sheetData>
  <autoFilter ref="E1:E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№5</vt:lpstr>
      <vt:lpstr>сравн</vt:lpstr>
      <vt:lpstr>№5!Область_печати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2019-02-13T09:20:31Z</cp:lastPrinted>
  <dcterms:created xsi:type="dcterms:W3CDTF">2019-01-25T10:52:35Z</dcterms:created>
  <dcterms:modified xsi:type="dcterms:W3CDTF">2019-07-04T03:47:57Z</dcterms:modified>
</cp:coreProperties>
</file>