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30 МИ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37" i="1" l="1"/>
  <c r="J12" i="1" l="1"/>
  <c r="J11" i="1"/>
  <c r="J10" i="1"/>
  <c r="J9" i="1"/>
  <c r="J8" i="1"/>
  <c r="J7" i="1"/>
  <c r="J6" i="1"/>
  <c r="J5" i="1"/>
  <c r="J25" i="1"/>
  <c r="J24" i="1"/>
  <c r="J23" i="1" l="1"/>
  <c r="J22" i="1"/>
  <c r="J27" i="1"/>
  <c r="J26" i="1"/>
  <c r="J29" i="1" l="1"/>
  <c r="J28" i="1"/>
  <c r="J4" i="1"/>
  <c r="J3" i="1"/>
  <c r="J2" i="1"/>
  <c r="J13" i="1"/>
  <c r="J14" i="1"/>
  <c r="J15" i="1"/>
  <c r="J18" i="1"/>
  <c r="J17" i="1"/>
  <c r="J16" i="1"/>
  <c r="J21" i="1"/>
  <c r="J20" i="1"/>
  <c r="J19" i="1"/>
  <c r="J34" i="1"/>
  <c r="J33" i="1"/>
  <c r="J32" i="1"/>
  <c r="J31" i="1"/>
  <c r="J30" i="1"/>
  <c r="J36" i="1"/>
  <c r="J35" i="1"/>
</calcChain>
</file>

<file path=xl/sharedStrings.xml><?xml version="1.0" encoding="utf-8"?>
<sst xmlns="http://schemas.openxmlformats.org/spreadsheetml/2006/main" count="213" uniqueCount="70">
  <si>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</si>
  <si>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</si>
  <si>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</si>
  <si>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уп</t>
  </si>
  <si>
    <t>шт</t>
  </si>
  <si>
    <t>Приложение №1 к объвлению 29</t>
  </si>
  <si>
    <t xml:space="preserve">      </t>
  </si>
  <si>
    <t>Костный воск</t>
  </si>
  <si>
    <t>Костный воск является стерильным воском, выделенным из пчелинного воска и применяется для механической остановки кровотечения из кости в ходе хирургических манипуляций, не адсорбируется, сохраняется в организме, вес 2,5 гр</t>
  </si>
  <si>
    <t>Скальпель  одноразовый стерильный №10</t>
  </si>
  <si>
    <t>Скальпель  одноразовый стерильный №20</t>
  </si>
  <si>
    <t>Скальпель  одноразовый стерильный №15</t>
  </si>
  <si>
    <t>Скальпель  одноразовый стерильный №11</t>
  </si>
  <si>
    <t>Скальпель с защитным колпачком из углеродистой стали, одноразовый стерильный №10</t>
  </si>
  <si>
    <t>Скальпель с защитным колпачком из углеродистой стали, одноразовый стерильный №11</t>
  </si>
  <si>
    <t>Скальпель с защитным колпачком из углеродистой стали, одноразовый стерильный №15</t>
  </si>
  <si>
    <t>Скальпель с защитным колпачком из углеродистой стали, одноразовый стерильный №20</t>
  </si>
  <si>
    <t>шт.</t>
  </si>
  <si>
    <t>Оптика</t>
  </si>
  <si>
    <t>Оптика жесткая со стеклянными линзами, передне-бокового видения 30 гр, диам.1.9/2.1мм, длина 18 см, автоклвируемая, со встроенным стекловолоконным световодом. Цветовой код: красный.</t>
  </si>
  <si>
    <t>Оптика жесткая со стеклянными линзами, передне-бокового видения 30 гр, диам.крупноформатная, диаметр 3мм, длина 14 см, автоклвируемая, со встроенным стекловолоконным световодом. Цветовой код: красный.</t>
  </si>
  <si>
    <t>Гель для УЗИ в канистрах по 5 кг.</t>
  </si>
  <si>
    <t>кон</t>
  </si>
  <si>
    <t>Иглы бабочки размер 21</t>
  </si>
  <si>
    <t>Иглы бабочки размер 22</t>
  </si>
  <si>
    <t>Иглы бабочки размер 24</t>
  </si>
  <si>
    <t>Иглы бабочки размер 25</t>
  </si>
  <si>
    <t>Повязка адгезивная для закрытия ран, гипоаллергенная размером: 10см х 35см</t>
  </si>
  <si>
    <t>Повязка адгезивная для закрытия ран, гипоаллергенная размером: 10см х 15см</t>
  </si>
  <si>
    <t>Повязка адгезивная для закрытия ран, гипоаллергенная размером: 10см х 20см</t>
  </si>
  <si>
    <t>Антимикробная стерильная разрезаемая пленка, размером 34смх35см</t>
  </si>
  <si>
    <t>Антимикробная стерильная разрезаемая пленка, размером 56смх60см</t>
  </si>
  <si>
    <t>Антимикробная стерильная разрезаемая пленка, размером 56смх45см</t>
  </si>
  <si>
    <t>Антимикробная стерильная разрезаемая операционная пленка для долгосрочных операций с йодофором, оранжевого цвета, воздухопроницаемые, высокоадгезивные, размером 34смх35см. Индивидуально упакован в герметично закрытую вакуумную упаковку из фольги. В коробке 10 штук.</t>
  </si>
  <si>
    <t>Антимикробная стерильная разрезаемая операционная пленка для долгосрочных операций с йодофором, оранжевого цвета, воздухопроницаемые, высокоадгезивные, размером 56смх60см. Индивидуально упакован в герметично закрытую вакуумную упаковку из фольги. В коробке 10 штук.</t>
  </si>
  <si>
    <t>Антимикробная стерильная разрезаемая операционная пленка для долгосрочных операций с йодофором, оранжевого цвета, воздухопроницаемые, высокоадгезивные, размером 56смх45см. Индивидуально упакован в герметично закрытую вакуумную упаковку из фольги. В коробке 10 штук.</t>
  </si>
  <si>
    <t>Стерильная повязка для ран на основе  нетканного полиэстера с нанесенным гипоаллергенным водоотталкивающим клеем и неприлипающей  к ране впитывающей прокладкой. Размером 10смх35см. Все изделия имеют закругленные углы и индивидуально упакованы по одной в  красно-белый бумажный пакет, стерилизованы  гамма-облучением.  Поглощающая способность минимум 800%, цвет белый, тип В. В коробке 25 штук.</t>
  </si>
  <si>
    <t>Пакет экстракционный</t>
  </si>
  <si>
    <t>Экстракционный, раскрываемый диаметр 6 см, рабочий  обьём 200 мл, для использования с трокарами размера 10 мм и более. Стерильно, 5 шт/уп.</t>
  </si>
  <si>
    <t>Ушные тампоны и вкладыши</t>
  </si>
  <si>
    <t>Ушные тампоны, стерильные размер 12*24 см. Хорошо абсорбирует жидкость образовавшую после хирургических операций. Увеличивается в обьеме сообразно анатомическим особенностям строениям наружного слухового прохода, что позволяет сохранять его открытием и сводит к минимуму опассность прорастания тканей (в упаковке 10 шт)</t>
  </si>
  <si>
    <t>Наконечники для дозатора объемом от10мкл до200мкл</t>
  </si>
  <si>
    <t>Наконечники для дозатора объемом от10мкл до200мкл (желтые)</t>
  </si>
  <si>
    <t>Наконечники для дозатора объемом от10мкл до1000мкл</t>
  </si>
  <si>
    <t>Наконечники для дозатора объемом от10мкл до1000мкл (синее)</t>
  </si>
  <si>
    <t>Наконечники для дозатора объемом от10мкл до100мкл</t>
  </si>
  <si>
    <t>Зажимной резиновый бандаж 80ммх5м</t>
  </si>
  <si>
    <t>Зажимной резиновый бандаж 60ммх5м</t>
  </si>
  <si>
    <t>ВЧ-инструмент ErgoPEN</t>
  </si>
  <si>
    <t>ВЧ-инструмент ErgoPEN large с 2кнопочной активацией, коннектор 4 мм, штеке З-контактный, кабель 4,5 м</t>
  </si>
  <si>
    <t xml:space="preserve">ВЧ-инструмент JackkNIFE </t>
  </si>
  <si>
    <t>ВЧ-инструмент JackkNIFE с 2-кнопочной активацией, коннектор 4 мм, штекер 3контактный, кабель 4,5 м</t>
  </si>
  <si>
    <t>Электрохирургический пинцет</t>
  </si>
  <si>
    <t>Биполярный пинцет, антипригарный, прямой, длина 160 MM, бранши 1 ММ</t>
  </si>
  <si>
    <t>Биполярный пинцет, антипригарный, прямой, длина 160 MM, бранши 2 ММ</t>
  </si>
  <si>
    <t>Нейтральный Электрод</t>
  </si>
  <si>
    <t>Двухсоставной нейтральный электрод одноразового применения (для аппарата высокочастотной хирургии), размер 110 см2 ПЭ-пеноматериал без латекса в упаковке 100 шт</t>
  </si>
  <si>
    <t>Биполярный кабель</t>
  </si>
  <si>
    <t xml:space="preserve">Кабель биполярный, для пинцеты, для 2-контактного 28 мм, 4,5 м
Безопасно для напряжения до 6000 Вп
Высокая гибкость и безопасность в работе
Защита от перегиба
Коррозионная защита
Специальная защита контакта
</t>
  </si>
  <si>
    <t>Фреза Розена для  наконечника 1-кольцевого, мягкая, диаметром 6,0 мм</t>
  </si>
  <si>
    <t>Фреза Розена для  наконечника 1-кольцевого, диаметром 4,0 мм</t>
  </si>
  <si>
    <t>Фреза алмазная для  наконечника 1-кольцевого, диаметром 3,0 мм</t>
  </si>
  <si>
    <t>Стерильные оболочки для операционного микроскопа</t>
  </si>
  <si>
    <t>Пневмоманжета силиконовая, ширина 80мм, длина 5м, завёрнута в моток. Пневмоманжета желтого цвета.</t>
  </si>
  <si>
    <t>Пневмоманжета силиконовая, ширина 60мм, длина 5м, завёрнута в моток. Пневмоманжета синего цвета.</t>
  </si>
  <si>
    <r>
      <t>Фреза Розена</t>
    </r>
    <r>
      <rPr>
        <sz val="8"/>
        <color rgb="FF00B050"/>
        <rFont val="Times New Roman"/>
        <family val="1"/>
        <charset val="204"/>
      </rPr>
      <t xml:space="preserve"> </t>
    </r>
  </si>
  <si>
    <t xml:space="preserve">Фреза Розена </t>
  </si>
  <si>
    <r>
      <t xml:space="preserve">Фреза алмазная </t>
    </r>
    <r>
      <rPr>
        <sz val="8"/>
        <color rgb="FF00B050"/>
        <rFont val="Times New Roman"/>
        <family val="1"/>
        <charset val="204"/>
      </rPr>
      <t xml:space="preserve"> </t>
    </r>
  </si>
  <si>
    <t>Одноразовая стерильная оболочка, размер не менее 122x300см. Материал легкий прозрачный, не содержащий латекс, асбест и полихлорированных бифенилов. Упаковка из 5 штук. Стерильная оболочка должна иметь рукава для ассистентских тубусов Стерильная оболочка должна быть оснащена специальной защитной линзой для объектива микроскопа, расположенным под углом к объективу, для исключения бликов от источника света, диаметр линзы не более – 65 мм. Наличие специальных фиксирующих лент, препятствующих смещению стерильной оболочки с микроскопа с возможностью неоднократной корректировкой фиксации. Стерильная оболочка должна быть предназначена для использования вакуумного втозачехления. Внешний пакет должен быть из многослойных полимерных пленок и открываться без помощи ножниц. Срок годности не менее 5 лет с момента производства.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</si>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</sst>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  <numFmt numFmtId="175" formatCode="#,##0.00_р_.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8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8" applyNumberFormat="0" applyAlignment="0" applyProtection="0"/>
    <xf numFmtId="43" fontId="1" fillId="0" borderId="0" applyFont="0" applyFill="0" applyBorder="0" applyAlignment="0" applyProtection="0"/>
    <xf numFmtId="0" fontId="10" fillId="23" borderId="8" applyNumberFormat="0" applyAlignment="0" applyProtection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1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10" applyNumberFormat="0" applyFill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</cellStyleXfs>
  <cellXfs count="33">
    <xf numFmtId="0" fontId="0" fillId="0" borderId="0" xfId="0"/>
    <xf numFmtId="0" fontId="0" fillId="0" borderId="0" xfId="0"/>
    <xf numFmtId="0" fontId="34" fillId="25" borderId="13" xfId="0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 wrapText="1"/>
    </xf>
    <xf numFmtId="175" fontId="36" fillId="25" borderId="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 wrapText="1"/>
    </xf>
    <xf numFmtId="0" fontId="35" fillId="25" borderId="11" xfId="0" applyNumberFormat="1" applyFont="1" applyFill="1" applyBorder="1" applyAlignment="1">
      <alignment horizontal="center" vertical="center" wrapText="1"/>
    </xf>
    <xf numFmtId="4" fontId="35" fillId="25" borderId="11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3" fontId="35" fillId="25" borderId="11" xfId="0" applyNumberFormat="1" applyFont="1" applyFill="1" applyBorder="1" applyAlignment="1">
      <alignment horizontal="center" vertical="center" wrapText="1"/>
    </xf>
    <xf numFmtId="4" fontId="40" fillId="25" borderId="1" xfId="95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/>
    </xf>
    <xf numFmtId="0" fontId="35" fillId="25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3" fontId="35" fillId="0" borderId="1" xfId="272" applyFont="1" applyBorder="1" applyAlignment="1">
      <alignment horizontal="center" vertical="center" wrapText="1"/>
    </xf>
    <xf numFmtId="43" fontId="36" fillId="25" borderId="11" xfId="272" applyFont="1" applyFill="1" applyBorder="1" applyAlignment="1">
      <alignment horizontal="center" vertical="center" wrapText="1"/>
    </xf>
    <xf numFmtId="43" fontId="35" fillId="25" borderId="1" xfId="272" applyFont="1" applyFill="1" applyBorder="1" applyAlignment="1">
      <alignment horizontal="center" vertical="center" wrapText="1"/>
    </xf>
    <xf numFmtId="43" fontId="36" fillId="25" borderId="1" xfId="272" applyFont="1" applyFill="1" applyBorder="1" applyAlignment="1">
      <alignment horizontal="center" vertical="center" wrapText="1"/>
    </xf>
    <xf numFmtId="43" fontId="35" fillId="25" borderId="11" xfId="272" applyFont="1" applyFill="1" applyBorder="1" applyAlignment="1">
      <alignment horizontal="center" vertical="center" wrapText="1"/>
    </xf>
    <xf numFmtId="43" fontId="35" fillId="0" borderId="11" xfId="272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4" xfId="95" applyFont="1" applyBorder="1" applyAlignment="1">
      <alignment horizontal="left" vertical="center" wrapText="1"/>
    </xf>
    <xf numFmtId="0" fontId="35" fillId="0" borderId="15" xfId="95" applyFont="1" applyBorder="1" applyAlignment="1">
      <alignment horizontal="left" vertical="center" wrapText="1"/>
    </xf>
    <xf numFmtId="0" fontId="35" fillId="0" borderId="16" xfId="95" applyFont="1" applyBorder="1" applyAlignment="1">
      <alignment horizontal="left" vertical="center" wrapText="1"/>
    </xf>
  </cellXfs>
  <cellStyles count="37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69"/>
    <cellStyle name="Calculation 2 3" xfId="222"/>
    <cellStyle name="Calculation 2 3 2" xfId="342"/>
    <cellStyle name="Calculation 2 4" xfId="311"/>
    <cellStyle name="Calculation 2 5" xfId="323"/>
    <cellStyle name="Calculation 3" xfId="43"/>
    <cellStyle name="Calculation 3 2" xfId="248"/>
    <cellStyle name="Calculation 3 2 2" xfId="368"/>
    <cellStyle name="Calculation 3 3" xfId="246"/>
    <cellStyle name="Calculation 3 3 2" xfId="366"/>
    <cellStyle name="Calculation 3 4" xfId="310"/>
    <cellStyle name="Calculation 3 5" xfId="322"/>
    <cellStyle name="Calculation 4" xfId="44"/>
    <cellStyle name="Calculation 4 2" xfId="247"/>
    <cellStyle name="Calculation 4 2 2" xfId="367"/>
    <cellStyle name="Calculation 4 3" xfId="245"/>
    <cellStyle name="Calculation 4 3 2" xfId="365"/>
    <cellStyle name="Calculation 4 4" xfId="309"/>
    <cellStyle name="Calculation 4 5" xfId="321"/>
    <cellStyle name="Calculation 5" xfId="250"/>
    <cellStyle name="Calculation 5 2" xfId="370"/>
    <cellStyle name="Calculation 6" xfId="221"/>
    <cellStyle name="Calculation 6 2" xfId="341"/>
    <cellStyle name="Calculation 7" xfId="312"/>
    <cellStyle name="Calculation 8" xfId="32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63"/>
    <cellStyle name="Input 2 3" xfId="215"/>
    <cellStyle name="Input 2 3 2" xfId="335"/>
    <cellStyle name="Input 2 4" xfId="300"/>
    <cellStyle name="Input 2 5" xfId="319"/>
    <cellStyle name="Input 3" xfId="56"/>
    <cellStyle name="Input 3 2" xfId="242"/>
    <cellStyle name="Input 3 2 2" xfId="362"/>
    <cellStyle name="Input 3 3" xfId="239"/>
    <cellStyle name="Input 3 3 2" xfId="359"/>
    <cellStyle name="Input 3 4" xfId="299"/>
    <cellStyle name="Input 3 5" xfId="318"/>
    <cellStyle name="Input 4" xfId="57"/>
    <cellStyle name="Input 4 2" xfId="241"/>
    <cellStyle name="Input 4 2 2" xfId="361"/>
    <cellStyle name="Input 4 3" xfId="238"/>
    <cellStyle name="Input 4 3 2" xfId="358"/>
    <cellStyle name="Input 4 4" xfId="298"/>
    <cellStyle name="Input 4 5" xfId="317"/>
    <cellStyle name="Input 5" xfId="244"/>
    <cellStyle name="Input 5 2" xfId="364"/>
    <cellStyle name="Input 6" xfId="240"/>
    <cellStyle name="Input 6 2" xfId="360"/>
    <cellStyle name="Input 7" xfId="301"/>
    <cellStyle name="Input 8" xfId="32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57"/>
    <cellStyle name="Note 2 3" xfId="261"/>
    <cellStyle name="Note 2 3 2" xfId="377"/>
    <cellStyle name="Note 2 4" xfId="296"/>
    <cellStyle name="Note 2 5" xfId="315"/>
    <cellStyle name="Note 3" xfId="64"/>
    <cellStyle name="Note 3 2" xfId="236"/>
    <cellStyle name="Note 3 2 2" xfId="356"/>
    <cellStyle name="Note 3 3" xfId="260"/>
    <cellStyle name="Note 3 3 2" xfId="376"/>
    <cellStyle name="Note 3 4" xfId="295"/>
    <cellStyle name="Note 3 5" xfId="314"/>
    <cellStyle name="Note 4" xfId="65"/>
    <cellStyle name="Note 4 2" xfId="235"/>
    <cellStyle name="Note 4 2 2" xfId="355"/>
    <cellStyle name="Note 4 3" xfId="210"/>
    <cellStyle name="Note 4 3 2" xfId="331"/>
    <cellStyle name="Note 4 4" xfId="294"/>
    <cellStyle name="Note 4 5" xfId="313"/>
    <cellStyle name="Note 5" xfId="208"/>
    <cellStyle name="Note 5 2" xfId="330"/>
    <cellStyle name="Note 6" xfId="226"/>
    <cellStyle name="Note 6 2" xfId="346"/>
    <cellStyle name="Note 7" xfId="297"/>
    <cellStyle name="Note 8" xfId="316"/>
    <cellStyle name="Output" xfId="66"/>
    <cellStyle name="Output 2" xfId="67"/>
    <cellStyle name="Output 2 2" xfId="233"/>
    <cellStyle name="Output 2 2 2" xfId="353"/>
    <cellStyle name="Output 2 3" xfId="220"/>
    <cellStyle name="Output 2 3 2" xfId="340"/>
    <cellStyle name="Output 2 4" xfId="292"/>
    <cellStyle name="Output 2 5" xfId="307"/>
    <cellStyle name="Output 3" xfId="68"/>
    <cellStyle name="Output 3 2" xfId="232"/>
    <cellStyle name="Output 3 2 2" xfId="352"/>
    <cellStyle name="Output 3 3" xfId="213"/>
    <cellStyle name="Output 3 3 2" xfId="333"/>
    <cellStyle name="Output 3 4" xfId="291"/>
    <cellStyle name="Output 3 5" xfId="306"/>
    <cellStyle name="Output 4" xfId="69"/>
    <cellStyle name="Output 4 2" xfId="231"/>
    <cellStyle name="Output 4 2 2" xfId="351"/>
    <cellStyle name="Output 4 3" xfId="214"/>
    <cellStyle name="Output 4 3 2" xfId="334"/>
    <cellStyle name="Output 4 4" xfId="290"/>
    <cellStyle name="Output 4 5" xfId="305"/>
    <cellStyle name="Output 5" xfId="234"/>
    <cellStyle name="Output 5 2" xfId="354"/>
    <cellStyle name="Output 6" xfId="257"/>
    <cellStyle name="Output 6 2" xfId="373"/>
    <cellStyle name="Output 7" xfId="293"/>
    <cellStyle name="Output 8" xfId="308"/>
    <cellStyle name="Style 1" xfId="70"/>
    <cellStyle name="Title" xfId="71"/>
    <cellStyle name="Total" xfId="72"/>
    <cellStyle name="Total 2" xfId="73"/>
    <cellStyle name="Total 2 2" xfId="229"/>
    <cellStyle name="Total 2 2 2" xfId="349"/>
    <cellStyle name="Total 2 3" xfId="256"/>
    <cellStyle name="Total 2 3 2" xfId="372"/>
    <cellStyle name="Total 2 4" xfId="288"/>
    <cellStyle name="Total 2 5" xfId="303"/>
    <cellStyle name="Total 3" xfId="74"/>
    <cellStyle name="Total 3 2" xfId="228"/>
    <cellStyle name="Total 3 2 2" xfId="348"/>
    <cellStyle name="Total 3 3" xfId="212"/>
    <cellStyle name="Total 3 3 2" xfId="332"/>
    <cellStyle name="Total 3 4" xfId="287"/>
    <cellStyle name="Total 3 5" xfId="302"/>
    <cellStyle name="Total 4" xfId="75"/>
    <cellStyle name="Total 4 2" xfId="227"/>
    <cellStyle name="Total 4 2 2" xfId="347"/>
    <cellStyle name="Total 4 3" xfId="255"/>
    <cellStyle name="Total 4 3 2" xfId="371"/>
    <cellStyle name="Total 4 4" xfId="286"/>
    <cellStyle name="Total 4 5" xfId="282"/>
    <cellStyle name="Total 5" xfId="230"/>
    <cellStyle name="Total 5 2" xfId="350"/>
    <cellStyle name="Total 6" xfId="225"/>
    <cellStyle name="Total 6 2" xfId="345"/>
    <cellStyle name="Total 7" xfId="289"/>
    <cellStyle name="Total 8" xfId="30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3 2" xfId="262"/>
    <cellStyle name="Денежный 4" xfId="83"/>
    <cellStyle name="Денежный 4 2" xfId="263"/>
    <cellStyle name="Денежный 5" xfId="84"/>
    <cellStyle name="Денежный 5 2" xfId="26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38"/>
    <cellStyle name="Примечание 2 2 3" xfId="258"/>
    <cellStyle name="Примечание 2 2 3 2" xfId="374"/>
    <cellStyle name="Примечание 2 2 4" xfId="327"/>
    <cellStyle name="Примечание 2 2 5" xfId="285"/>
    <cellStyle name="Примечание 2 3" xfId="165"/>
    <cellStyle name="Примечание 2 3 2" xfId="217"/>
    <cellStyle name="Примечание 2 3 2 2" xfId="337"/>
    <cellStyle name="Примечание 2 3 3" xfId="259"/>
    <cellStyle name="Примечание 2 3 3 2" xfId="375"/>
    <cellStyle name="Примечание 2 3 4" xfId="328"/>
    <cellStyle name="Примечание 2 3 5" xfId="329"/>
    <cellStyle name="Примечание 2 4" xfId="166"/>
    <cellStyle name="Примечание 2 4 2" xfId="216"/>
    <cellStyle name="Примечание 2 4 2 2" xfId="336"/>
    <cellStyle name="Примечание 2 4 3" xfId="223"/>
    <cellStyle name="Примечание 2 4 3 2" xfId="343"/>
    <cellStyle name="Примечание 2 4 4" xfId="283"/>
    <cellStyle name="Примечание 2 4 5" xfId="325"/>
    <cellStyle name="Примечание 2 5" xfId="219"/>
    <cellStyle name="Примечание 2 5 2" xfId="339"/>
    <cellStyle name="Примечание 2 6" xfId="224"/>
    <cellStyle name="Примечание 2 6 2" xfId="344"/>
    <cellStyle name="Примечание 2 7" xfId="284"/>
    <cellStyle name="Примечание 2 8" xfId="32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0 2" xfId="266"/>
    <cellStyle name="Финансовый 11" xfId="175"/>
    <cellStyle name="Финансовый 11 2" xfId="267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6 2" xfId="265"/>
    <cellStyle name="Финансовый 17" xfId="205"/>
    <cellStyle name="Финансовый 17 2" xfId="279"/>
    <cellStyle name="Финансовый 18" xfId="200"/>
    <cellStyle name="Финансовый 18 2" xfId="274"/>
    <cellStyle name="Финансовый 19" xfId="204"/>
    <cellStyle name="Финансовый 19 2" xfId="278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3 2 2" xfId="268"/>
    <cellStyle name="Финансовый 2 4" xfId="186"/>
    <cellStyle name="Финансовый 2 4 2" xfId="209"/>
    <cellStyle name="Финансовый 2 4 2 2" xfId="280"/>
    <cellStyle name="Финансовый 2 4 3" xfId="269"/>
    <cellStyle name="Финансовый 2_НПЛ Биоматериаловедение 2008" xfId="187"/>
    <cellStyle name="Финансовый 20" xfId="201"/>
    <cellStyle name="Финансовый 20 2" xfId="275"/>
    <cellStyle name="Финансовый 21" xfId="203"/>
    <cellStyle name="Финансовый 21 2" xfId="277"/>
    <cellStyle name="Финансовый 22" xfId="202"/>
    <cellStyle name="Финансовый 22 2" xfId="276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2 2" xfId="270"/>
    <cellStyle name="Финансовый 4 3" xfId="193"/>
    <cellStyle name="Финансовый 4 4" xfId="251"/>
    <cellStyle name="Финансовый 4 4 2" xfId="28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6 2" xfId="271"/>
    <cellStyle name="Финансовый 7" xfId="197"/>
    <cellStyle name="Финансовый 7 2" xfId="207"/>
    <cellStyle name="Финансовый 8" xfId="198"/>
    <cellStyle name="Финансовый 8 2" xfId="272"/>
    <cellStyle name="Финансовый 9" xfId="199"/>
    <cellStyle name="Финансовый 9 2" xfId="273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9</xdr:col>
      <xdr:colOff>30956</xdr:colOff>
      <xdr:row>37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50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30956</xdr:colOff>
      <xdr:row>9</xdr:row>
      <xdr:rowOff>264560</xdr:rowOff>
    </xdr:to>
    <xdr:sp macro="" textlink="">
      <xdr:nvSpPr>
        <xdr:cNvPr id="151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152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53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54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30956</xdr:colOff>
      <xdr:row>9</xdr:row>
      <xdr:rowOff>264560</xdr:rowOff>
    </xdr:to>
    <xdr:sp macro="" textlink="">
      <xdr:nvSpPr>
        <xdr:cNvPr id="155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30956</xdr:colOff>
      <xdr:row>9</xdr:row>
      <xdr:rowOff>264560</xdr:rowOff>
    </xdr:to>
    <xdr:sp macro="" textlink="">
      <xdr:nvSpPr>
        <xdr:cNvPr id="156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157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158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59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60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61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62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30956</xdr:colOff>
      <xdr:row>9</xdr:row>
      <xdr:rowOff>264560</xdr:rowOff>
    </xdr:to>
    <xdr:sp macro="" textlink="">
      <xdr:nvSpPr>
        <xdr:cNvPr id="163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164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65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30956</xdr:colOff>
      <xdr:row>8</xdr:row>
      <xdr:rowOff>264560</xdr:rowOff>
    </xdr:to>
    <xdr:sp macro="" textlink="">
      <xdr:nvSpPr>
        <xdr:cNvPr id="166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30956</xdr:colOff>
      <xdr:row>9</xdr:row>
      <xdr:rowOff>264560</xdr:rowOff>
    </xdr:to>
    <xdr:sp macro="" textlink="">
      <xdr:nvSpPr>
        <xdr:cNvPr id="167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30956</xdr:colOff>
      <xdr:row>9</xdr:row>
      <xdr:rowOff>264560</xdr:rowOff>
    </xdr:to>
    <xdr:sp macro="" textlink="">
      <xdr:nvSpPr>
        <xdr:cNvPr id="168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169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30956</xdr:colOff>
      <xdr:row>10</xdr:row>
      <xdr:rowOff>264560</xdr:rowOff>
    </xdr:to>
    <xdr:sp macro="" textlink="">
      <xdr:nvSpPr>
        <xdr:cNvPr id="170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7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7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30956</xdr:colOff>
      <xdr:row>11</xdr:row>
      <xdr:rowOff>264560</xdr:rowOff>
    </xdr:to>
    <xdr:sp macro="" textlink="">
      <xdr:nvSpPr>
        <xdr:cNvPr id="17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78" name="TextBox 69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79" name="TextBox 698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80" name="TextBox 699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12019" cy="264560"/>
    <xdr:sp macro="" textlink="">
      <xdr:nvSpPr>
        <xdr:cNvPr id="181" name="TextBox 699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88" name="TextBox 698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89" name="TextBox 69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0" name="TextBox 698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1" name="TextBox 699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2" name="TextBox 699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12019" cy="264560"/>
    <xdr:sp macro="" textlink="">
      <xdr:nvSpPr>
        <xdr:cNvPr id="193" name="TextBox 700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6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7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8" name="TextBox 698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199" name="TextBox 698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0" name="TextBox 69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1" name="TextBox 699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2" name="TextBox 7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12019" cy="264560"/>
    <xdr:sp macro="" textlink="">
      <xdr:nvSpPr>
        <xdr:cNvPr id="203" name="TextBox 700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4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5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6" name="TextBox 698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7" name="TextBox 69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8" name="TextBox 69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19" name="TextBox 699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0" name="TextBox 699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1" name="TextBox 70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2" name="TextBox 700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12019" cy="264560"/>
    <xdr:sp macro="" textlink="">
      <xdr:nvSpPr>
        <xdr:cNvPr id="223" name="TextBox 700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A28" zoomScale="110" zoomScaleNormal="110" workbookViewId="0">
      <selection activeCell="C39" sqref="C39"/>
    </sheetView>
  </sheetViews>
  <sheetFormatPr defaultRowHeight="15" x14ac:dyDescent="0.25"/>
  <cols>
    <col min="1" max="1" width="4.28515625" customWidth="1"/>
    <col min="2" max="2" width="34" customWidth="1"/>
    <col min="3" max="3" width="40.42578125" customWidth="1"/>
    <col min="4" max="4" width="9.7109375" customWidth="1"/>
    <col min="5" max="5" width="7.28515625" customWidth="1"/>
    <col min="6" max="6" width="16.5703125" customWidth="1"/>
    <col min="7" max="7" width="19.5703125" customWidth="1"/>
    <col min="8" max="8" width="22.7109375" customWidth="1"/>
    <col min="9" max="9" width="13.28515625" customWidth="1"/>
    <col min="10" max="10" width="15.5703125" customWidth="1"/>
  </cols>
  <sheetData>
    <row r="1" spans="1:15" x14ac:dyDescent="0.25">
      <c r="H1" s="28" t="s">
        <v>5</v>
      </c>
      <c r="I1" s="28"/>
      <c r="J1" s="28"/>
    </row>
    <row r="2" spans="1:15" s="1" customFormat="1" ht="33.75" x14ac:dyDescent="0.25">
      <c r="A2" s="16">
        <v>1</v>
      </c>
      <c r="B2" s="3" t="s">
        <v>41</v>
      </c>
      <c r="C2" s="3" t="s">
        <v>42</v>
      </c>
      <c r="D2" s="3" t="s">
        <v>4</v>
      </c>
      <c r="E2" s="17">
        <v>10000</v>
      </c>
      <c r="F2" s="4" t="s">
        <v>0</v>
      </c>
      <c r="G2" s="4" t="s">
        <v>1</v>
      </c>
      <c r="H2" s="4" t="s">
        <v>2</v>
      </c>
      <c r="I2" s="8">
        <v>10</v>
      </c>
      <c r="J2" s="27">
        <f t="shared" ref="J2:J36" si="0">E2*I2</f>
        <v>100000</v>
      </c>
    </row>
    <row r="3" spans="1:15" s="1" customFormat="1" ht="33.75" x14ac:dyDescent="0.25">
      <c r="A3" s="16">
        <v>2</v>
      </c>
      <c r="B3" s="3" t="s">
        <v>43</v>
      </c>
      <c r="C3" s="3" t="s">
        <v>44</v>
      </c>
      <c r="D3" s="3" t="s">
        <v>4</v>
      </c>
      <c r="E3" s="17">
        <v>1500</v>
      </c>
      <c r="F3" s="4" t="s">
        <v>0</v>
      </c>
      <c r="G3" s="4" t="s">
        <v>1</v>
      </c>
      <c r="H3" s="4" t="s">
        <v>2</v>
      </c>
      <c r="I3" s="8">
        <v>4</v>
      </c>
      <c r="J3" s="27">
        <f t="shared" si="0"/>
        <v>6000</v>
      </c>
    </row>
    <row r="4" spans="1:15" s="1" customFormat="1" ht="33.75" x14ac:dyDescent="0.25">
      <c r="A4" s="16">
        <v>3</v>
      </c>
      <c r="B4" s="3" t="s">
        <v>45</v>
      </c>
      <c r="C4" s="3" t="s">
        <v>45</v>
      </c>
      <c r="D4" s="3" t="s">
        <v>4</v>
      </c>
      <c r="E4" s="17">
        <v>1000</v>
      </c>
      <c r="F4" s="4" t="s">
        <v>0</v>
      </c>
      <c r="G4" s="4" t="s">
        <v>1</v>
      </c>
      <c r="H4" s="4" t="s">
        <v>2</v>
      </c>
      <c r="I4" s="8">
        <v>6</v>
      </c>
      <c r="J4" s="27">
        <f t="shared" si="0"/>
        <v>6000</v>
      </c>
    </row>
    <row r="5" spans="1:15" s="1" customFormat="1" ht="42.75" customHeight="1" x14ac:dyDescent="0.25">
      <c r="A5" s="5">
        <v>4</v>
      </c>
      <c r="B5" s="29" t="s">
        <v>65</v>
      </c>
      <c r="C5" s="29" t="s">
        <v>59</v>
      </c>
      <c r="D5" s="3" t="s">
        <v>4</v>
      </c>
      <c r="E5" s="17">
        <v>10</v>
      </c>
      <c r="F5" s="4" t="s">
        <v>0</v>
      </c>
      <c r="G5" s="4" t="s">
        <v>1</v>
      </c>
      <c r="H5" s="4" t="s">
        <v>2</v>
      </c>
      <c r="I5" s="6">
        <v>69450</v>
      </c>
      <c r="J5" s="22">
        <f t="shared" si="0"/>
        <v>694500</v>
      </c>
    </row>
    <row r="6" spans="1:15" ht="45.75" customHeight="1" x14ac:dyDescent="0.25">
      <c r="A6" s="5">
        <v>5</v>
      </c>
      <c r="B6" s="29" t="s">
        <v>66</v>
      </c>
      <c r="C6" s="29" t="s">
        <v>60</v>
      </c>
      <c r="D6" s="3" t="s">
        <v>4</v>
      </c>
      <c r="E6" s="17">
        <v>10</v>
      </c>
      <c r="F6" s="4" t="s">
        <v>0</v>
      </c>
      <c r="G6" s="4" t="s">
        <v>1</v>
      </c>
      <c r="H6" s="4" t="s">
        <v>2</v>
      </c>
      <c r="I6" s="6">
        <v>69450</v>
      </c>
      <c r="J6" s="22">
        <f t="shared" si="0"/>
        <v>694500</v>
      </c>
      <c r="O6" t="s">
        <v>6</v>
      </c>
    </row>
    <row r="7" spans="1:15" ht="33.75" x14ac:dyDescent="0.25">
      <c r="A7" s="5">
        <v>6</v>
      </c>
      <c r="B7" s="29" t="s">
        <v>67</v>
      </c>
      <c r="C7" s="29" t="s">
        <v>61</v>
      </c>
      <c r="D7" s="3" t="s">
        <v>4</v>
      </c>
      <c r="E7" s="17">
        <v>5</v>
      </c>
      <c r="F7" s="4" t="s">
        <v>0</v>
      </c>
      <c r="G7" s="4" t="s">
        <v>1</v>
      </c>
      <c r="H7" s="4" t="s">
        <v>2</v>
      </c>
      <c r="I7" s="6">
        <v>69450</v>
      </c>
      <c r="J7" s="22">
        <f t="shared" si="0"/>
        <v>347250</v>
      </c>
    </row>
    <row r="8" spans="1:15" ht="61.5" customHeight="1" x14ac:dyDescent="0.25">
      <c r="A8" s="5">
        <v>7</v>
      </c>
      <c r="B8" s="3" t="s">
        <v>7</v>
      </c>
      <c r="C8" s="3" t="s">
        <v>8</v>
      </c>
      <c r="D8" s="3" t="s">
        <v>4</v>
      </c>
      <c r="E8" s="17">
        <v>20</v>
      </c>
      <c r="F8" s="4" t="s">
        <v>0</v>
      </c>
      <c r="G8" s="4" t="s">
        <v>1</v>
      </c>
      <c r="H8" s="4" t="s">
        <v>2</v>
      </c>
      <c r="I8" s="7">
        <v>1420</v>
      </c>
      <c r="J8" s="23">
        <f t="shared" si="0"/>
        <v>28400</v>
      </c>
    </row>
    <row r="9" spans="1:15" ht="41.25" customHeight="1" x14ac:dyDescent="0.25">
      <c r="A9" s="5">
        <v>8</v>
      </c>
      <c r="B9" s="3" t="s">
        <v>9</v>
      </c>
      <c r="C9" s="3" t="s">
        <v>13</v>
      </c>
      <c r="D9" s="3" t="s">
        <v>4</v>
      </c>
      <c r="E9" s="17">
        <v>1000</v>
      </c>
      <c r="F9" s="4" t="s">
        <v>0</v>
      </c>
      <c r="G9" s="4" t="s">
        <v>1</v>
      </c>
      <c r="H9" s="4" t="s">
        <v>2</v>
      </c>
      <c r="I9" s="8">
        <v>150</v>
      </c>
      <c r="J9" s="24">
        <f t="shared" si="0"/>
        <v>150000</v>
      </c>
    </row>
    <row r="10" spans="1:15" ht="42.75" customHeight="1" x14ac:dyDescent="0.25">
      <c r="A10" s="5">
        <v>9</v>
      </c>
      <c r="B10" s="3" t="s">
        <v>12</v>
      </c>
      <c r="C10" s="3" t="s">
        <v>14</v>
      </c>
      <c r="D10" s="3" t="s">
        <v>4</v>
      </c>
      <c r="E10" s="17">
        <v>1000</v>
      </c>
      <c r="F10" s="4" t="s">
        <v>0</v>
      </c>
      <c r="G10" s="4" t="s">
        <v>1</v>
      </c>
      <c r="H10" s="4" t="s">
        <v>2</v>
      </c>
      <c r="I10" s="8">
        <v>150</v>
      </c>
      <c r="J10" s="25">
        <f t="shared" si="0"/>
        <v>150000</v>
      </c>
    </row>
    <row r="11" spans="1:15" ht="45" customHeight="1" x14ac:dyDescent="0.25">
      <c r="A11" s="5">
        <v>10</v>
      </c>
      <c r="B11" s="3" t="s">
        <v>11</v>
      </c>
      <c r="C11" s="3" t="s">
        <v>15</v>
      </c>
      <c r="D11" s="3" t="s">
        <v>4</v>
      </c>
      <c r="E11" s="17">
        <v>1000</v>
      </c>
      <c r="F11" s="4" t="s">
        <v>0</v>
      </c>
      <c r="G11" s="4" t="s">
        <v>1</v>
      </c>
      <c r="H11" s="4" t="s">
        <v>2</v>
      </c>
      <c r="I11" s="8">
        <v>150</v>
      </c>
      <c r="J11" s="25">
        <f t="shared" si="0"/>
        <v>150000</v>
      </c>
    </row>
    <row r="12" spans="1:15" ht="42.75" customHeight="1" x14ac:dyDescent="0.25">
      <c r="A12" s="5">
        <v>11</v>
      </c>
      <c r="B12" s="3" t="s">
        <v>10</v>
      </c>
      <c r="C12" s="3" t="s">
        <v>16</v>
      </c>
      <c r="D12" s="3" t="s">
        <v>4</v>
      </c>
      <c r="E12" s="17">
        <v>500</v>
      </c>
      <c r="F12" s="4" t="s">
        <v>0</v>
      </c>
      <c r="G12" s="4" t="s">
        <v>1</v>
      </c>
      <c r="H12" s="4" t="s">
        <v>2</v>
      </c>
      <c r="I12" s="8">
        <v>150</v>
      </c>
      <c r="J12" s="25">
        <f t="shared" si="0"/>
        <v>75000</v>
      </c>
    </row>
    <row r="13" spans="1:15" s="1" customFormat="1" ht="87" customHeight="1" x14ac:dyDescent="0.25">
      <c r="A13" s="9">
        <v>12</v>
      </c>
      <c r="B13" s="3" t="s">
        <v>39</v>
      </c>
      <c r="C13" s="3" t="s">
        <v>40</v>
      </c>
      <c r="D13" s="3" t="s">
        <v>3</v>
      </c>
      <c r="E13" s="17">
        <v>30</v>
      </c>
      <c r="F13" s="10" t="s">
        <v>0</v>
      </c>
      <c r="G13" s="10" t="s">
        <v>1</v>
      </c>
      <c r="H13" s="10" t="s">
        <v>2</v>
      </c>
      <c r="I13" s="12">
        <v>35100</v>
      </c>
      <c r="J13" s="23">
        <f t="shared" si="0"/>
        <v>1053000</v>
      </c>
    </row>
    <row r="14" spans="1:15" s="1" customFormat="1" ht="45.75" customHeight="1" x14ac:dyDescent="0.25">
      <c r="A14" s="5">
        <v>13</v>
      </c>
      <c r="B14" s="3" t="s">
        <v>37</v>
      </c>
      <c r="C14" s="3" t="s">
        <v>38</v>
      </c>
      <c r="D14" s="11" t="s">
        <v>3</v>
      </c>
      <c r="E14" s="17">
        <v>1</v>
      </c>
      <c r="F14" s="4" t="s">
        <v>0</v>
      </c>
      <c r="G14" s="4" t="s">
        <v>1</v>
      </c>
      <c r="H14" s="4" t="s">
        <v>2</v>
      </c>
      <c r="I14" s="8">
        <v>150100</v>
      </c>
      <c r="J14" s="24">
        <f t="shared" si="0"/>
        <v>150100</v>
      </c>
    </row>
    <row r="15" spans="1:15" s="1" customFormat="1" ht="201.75" customHeight="1" x14ac:dyDescent="0.25">
      <c r="A15" s="9">
        <v>14</v>
      </c>
      <c r="B15" s="29" t="s">
        <v>62</v>
      </c>
      <c r="C15" s="29" t="s">
        <v>68</v>
      </c>
      <c r="D15" s="3" t="s">
        <v>3</v>
      </c>
      <c r="E15" s="17">
        <v>10</v>
      </c>
      <c r="F15" s="4" t="s">
        <v>0</v>
      </c>
      <c r="G15" s="4" t="s">
        <v>1</v>
      </c>
      <c r="H15" s="4" t="s">
        <v>2</v>
      </c>
      <c r="I15" s="8">
        <v>74620</v>
      </c>
      <c r="J15" s="26">
        <f t="shared" si="0"/>
        <v>746200</v>
      </c>
      <c r="K15" s="2"/>
    </row>
    <row r="16" spans="1:15" s="1" customFormat="1" ht="78" customHeight="1" x14ac:dyDescent="0.25">
      <c r="A16" s="9">
        <v>15</v>
      </c>
      <c r="B16" s="11" t="s">
        <v>30</v>
      </c>
      <c r="C16" s="11" t="s">
        <v>33</v>
      </c>
      <c r="D16" s="11" t="s">
        <v>3</v>
      </c>
      <c r="E16" s="14">
        <v>4</v>
      </c>
      <c r="F16" s="10" t="s">
        <v>0</v>
      </c>
      <c r="G16" s="10" t="s">
        <v>1</v>
      </c>
      <c r="H16" s="10" t="s">
        <v>2</v>
      </c>
      <c r="I16" s="12">
        <v>3860</v>
      </c>
      <c r="J16" s="26">
        <f t="shared" si="0"/>
        <v>15440</v>
      </c>
    </row>
    <row r="17" spans="1:10" s="1" customFormat="1" ht="78" customHeight="1" x14ac:dyDescent="0.25">
      <c r="A17" s="9">
        <v>16</v>
      </c>
      <c r="B17" s="11" t="s">
        <v>31</v>
      </c>
      <c r="C17" s="11" t="s">
        <v>34</v>
      </c>
      <c r="D17" s="11" t="s">
        <v>3</v>
      </c>
      <c r="E17" s="14">
        <v>2</v>
      </c>
      <c r="F17" s="10" t="s">
        <v>0</v>
      </c>
      <c r="G17" s="10" t="s">
        <v>1</v>
      </c>
      <c r="H17" s="10" t="s">
        <v>2</v>
      </c>
      <c r="I17" s="12">
        <v>7540</v>
      </c>
      <c r="J17" s="26">
        <f t="shared" si="0"/>
        <v>15080</v>
      </c>
    </row>
    <row r="18" spans="1:10" s="1" customFormat="1" ht="82.5" customHeight="1" x14ac:dyDescent="0.25">
      <c r="A18" s="9">
        <v>17</v>
      </c>
      <c r="B18" s="11" t="s">
        <v>32</v>
      </c>
      <c r="C18" s="11" t="s">
        <v>35</v>
      </c>
      <c r="D18" s="11" t="s">
        <v>3</v>
      </c>
      <c r="E18" s="14">
        <v>2</v>
      </c>
      <c r="F18" s="10" t="s">
        <v>0</v>
      </c>
      <c r="G18" s="10" t="s">
        <v>1</v>
      </c>
      <c r="H18" s="10" t="s">
        <v>2</v>
      </c>
      <c r="I18" s="12">
        <v>5300</v>
      </c>
      <c r="J18" s="26">
        <f t="shared" si="0"/>
        <v>10600</v>
      </c>
    </row>
    <row r="19" spans="1:10" s="1" customFormat="1" ht="108.75" customHeight="1" x14ac:dyDescent="0.25">
      <c r="A19" s="9">
        <v>18</v>
      </c>
      <c r="B19" s="3" t="s">
        <v>27</v>
      </c>
      <c r="C19" s="3" t="s">
        <v>36</v>
      </c>
      <c r="D19" s="3" t="s">
        <v>4</v>
      </c>
      <c r="E19" s="17">
        <v>50</v>
      </c>
      <c r="F19" s="10" t="s">
        <v>0</v>
      </c>
      <c r="G19" s="10" t="s">
        <v>1</v>
      </c>
      <c r="H19" s="10" t="s">
        <v>2</v>
      </c>
      <c r="I19" s="12">
        <v>200</v>
      </c>
      <c r="J19" s="26">
        <f t="shared" si="0"/>
        <v>10000</v>
      </c>
    </row>
    <row r="20" spans="1:10" s="1" customFormat="1" ht="108.75" customHeight="1" x14ac:dyDescent="0.25">
      <c r="A20" s="9">
        <v>19</v>
      </c>
      <c r="B20" s="3" t="s">
        <v>28</v>
      </c>
      <c r="C20" s="3" t="s">
        <v>36</v>
      </c>
      <c r="D20" s="3" t="s">
        <v>4</v>
      </c>
      <c r="E20" s="17">
        <v>150</v>
      </c>
      <c r="F20" s="10" t="s">
        <v>0</v>
      </c>
      <c r="G20" s="10" t="s">
        <v>1</v>
      </c>
      <c r="H20" s="10" t="s">
        <v>2</v>
      </c>
      <c r="I20" s="12">
        <v>150</v>
      </c>
      <c r="J20" s="26">
        <f t="shared" si="0"/>
        <v>22500</v>
      </c>
    </row>
    <row r="21" spans="1:10" s="1" customFormat="1" ht="109.5" customHeight="1" x14ac:dyDescent="0.25">
      <c r="A21" s="9">
        <v>20</v>
      </c>
      <c r="B21" s="3" t="s">
        <v>29</v>
      </c>
      <c r="C21" s="3" t="s">
        <v>36</v>
      </c>
      <c r="D21" s="3" t="s">
        <v>4</v>
      </c>
      <c r="E21" s="17">
        <v>100</v>
      </c>
      <c r="F21" s="10" t="s">
        <v>0</v>
      </c>
      <c r="G21" s="10" t="s">
        <v>1</v>
      </c>
      <c r="H21" s="10" t="s">
        <v>2</v>
      </c>
      <c r="I21" s="12">
        <v>150</v>
      </c>
      <c r="J21" s="26">
        <f t="shared" si="0"/>
        <v>15000</v>
      </c>
    </row>
    <row r="22" spans="1:10" s="1" customFormat="1" ht="45.75" customHeight="1" x14ac:dyDescent="0.25">
      <c r="A22" s="9">
        <v>21</v>
      </c>
      <c r="B22" s="3" t="s">
        <v>46</v>
      </c>
      <c r="C22" s="3" t="s">
        <v>63</v>
      </c>
      <c r="D22" s="3" t="s">
        <v>4</v>
      </c>
      <c r="E22" s="17">
        <v>1</v>
      </c>
      <c r="F22" s="10" t="s">
        <v>0</v>
      </c>
      <c r="G22" s="10" t="s">
        <v>1</v>
      </c>
      <c r="H22" s="10" t="s">
        <v>2</v>
      </c>
      <c r="I22" s="8">
        <v>37900</v>
      </c>
      <c r="J22" s="26">
        <f t="shared" si="0"/>
        <v>37900</v>
      </c>
    </row>
    <row r="23" spans="1:10" s="1" customFormat="1" ht="45" customHeight="1" x14ac:dyDescent="0.25">
      <c r="A23" s="9">
        <v>22</v>
      </c>
      <c r="B23" s="3" t="s">
        <v>47</v>
      </c>
      <c r="C23" s="3" t="s">
        <v>64</v>
      </c>
      <c r="D23" s="3" t="s">
        <v>4</v>
      </c>
      <c r="E23" s="17">
        <v>1</v>
      </c>
      <c r="F23" s="10" t="s">
        <v>0</v>
      </c>
      <c r="G23" s="10" t="s">
        <v>1</v>
      </c>
      <c r="H23" s="10" t="s">
        <v>2</v>
      </c>
      <c r="I23" s="8">
        <v>60258</v>
      </c>
      <c r="J23" s="26">
        <f t="shared" si="0"/>
        <v>60258</v>
      </c>
    </row>
    <row r="24" spans="1:10" s="1" customFormat="1" ht="48.75" customHeight="1" x14ac:dyDescent="0.25">
      <c r="A24" s="9">
        <v>23</v>
      </c>
      <c r="B24" s="3" t="s">
        <v>48</v>
      </c>
      <c r="C24" s="3" t="s">
        <v>49</v>
      </c>
      <c r="D24" s="3" t="s">
        <v>4</v>
      </c>
      <c r="E24" s="17">
        <v>8</v>
      </c>
      <c r="F24" s="10" t="s">
        <v>0</v>
      </c>
      <c r="G24" s="10" t="s">
        <v>1</v>
      </c>
      <c r="H24" s="10" t="s">
        <v>2</v>
      </c>
      <c r="I24" s="8">
        <v>135000</v>
      </c>
      <c r="J24" s="26">
        <f t="shared" si="0"/>
        <v>1080000</v>
      </c>
    </row>
    <row r="25" spans="1:10" s="1" customFormat="1" ht="64.5" customHeight="1" x14ac:dyDescent="0.25">
      <c r="A25" s="9">
        <v>24</v>
      </c>
      <c r="B25" s="3" t="s">
        <v>50</v>
      </c>
      <c r="C25" s="3" t="s">
        <v>51</v>
      </c>
      <c r="D25" s="3" t="s">
        <v>4</v>
      </c>
      <c r="E25" s="17">
        <v>8</v>
      </c>
      <c r="F25" s="10" t="s">
        <v>0</v>
      </c>
      <c r="G25" s="10" t="s">
        <v>1</v>
      </c>
      <c r="H25" s="10" t="s">
        <v>2</v>
      </c>
      <c r="I25" s="8">
        <v>88500</v>
      </c>
      <c r="J25" s="26">
        <f t="shared" si="0"/>
        <v>708000</v>
      </c>
    </row>
    <row r="26" spans="1:10" s="1" customFormat="1" ht="52.5" customHeight="1" x14ac:dyDescent="0.25">
      <c r="A26" s="9">
        <v>25</v>
      </c>
      <c r="B26" s="18" t="s">
        <v>55</v>
      </c>
      <c r="C26" s="19" t="s">
        <v>56</v>
      </c>
      <c r="D26" s="3" t="s">
        <v>3</v>
      </c>
      <c r="E26" s="17">
        <v>5</v>
      </c>
      <c r="F26" s="10" t="s">
        <v>0</v>
      </c>
      <c r="G26" s="10" t="s">
        <v>1</v>
      </c>
      <c r="H26" s="10" t="s">
        <v>2</v>
      </c>
      <c r="I26" s="8">
        <v>157000</v>
      </c>
      <c r="J26" s="26">
        <f t="shared" si="0"/>
        <v>785000</v>
      </c>
    </row>
    <row r="27" spans="1:10" s="1" customFormat="1" ht="91.5" customHeight="1" x14ac:dyDescent="0.25">
      <c r="A27" s="9">
        <v>26</v>
      </c>
      <c r="B27" s="20" t="s">
        <v>57</v>
      </c>
      <c r="C27" s="20" t="s">
        <v>58</v>
      </c>
      <c r="D27" s="3" t="s">
        <v>4</v>
      </c>
      <c r="E27" s="17">
        <v>10</v>
      </c>
      <c r="F27" s="10" t="s">
        <v>0</v>
      </c>
      <c r="G27" s="10" t="s">
        <v>1</v>
      </c>
      <c r="H27" s="10" t="s">
        <v>2</v>
      </c>
      <c r="I27" s="8">
        <v>48000</v>
      </c>
      <c r="J27" s="26">
        <f t="shared" si="0"/>
        <v>480000</v>
      </c>
    </row>
    <row r="28" spans="1:10" s="1" customFormat="1" ht="48" customHeight="1" x14ac:dyDescent="0.25">
      <c r="A28" s="9">
        <v>27</v>
      </c>
      <c r="B28" s="3" t="s">
        <v>52</v>
      </c>
      <c r="C28" s="3" t="s">
        <v>53</v>
      </c>
      <c r="D28" s="3" t="s">
        <v>4</v>
      </c>
      <c r="E28" s="17">
        <v>5</v>
      </c>
      <c r="F28" s="10" t="s">
        <v>0</v>
      </c>
      <c r="G28" s="10" t="s">
        <v>1</v>
      </c>
      <c r="H28" s="10" t="s">
        <v>2</v>
      </c>
      <c r="I28" s="8">
        <v>80500</v>
      </c>
      <c r="J28" s="26">
        <f t="shared" si="0"/>
        <v>402500</v>
      </c>
    </row>
    <row r="29" spans="1:10" s="1" customFormat="1" ht="45.75" customHeight="1" x14ac:dyDescent="0.25">
      <c r="A29" s="9">
        <v>28</v>
      </c>
      <c r="B29" s="3" t="s">
        <v>52</v>
      </c>
      <c r="C29" s="3" t="s">
        <v>54</v>
      </c>
      <c r="D29" s="3" t="s">
        <v>4</v>
      </c>
      <c r="E29" s="17">
        <v>5</v>
      </c>
      <c r="F29" s="10" t="s">
        <v>0</v>
      </c>
      <c r="G29" s="10" t="s">
        <v>1</v>
      </c>
      <c r="H29" s="10" t="s">
        <v>2</v>
      </c>
      <c r="I29" s="8">
        <v>80500</v>
      </c>
      <c r="J29" s="26">
        <f t="shared" si="0"/>
        <v>402500</v>
      </c>
    </row>
    <row r="30" spans="1:10" s="1" customFormat="1" ht="44.25" customHeight="1" x14ac:dyDescent="0.25">
      <c r="A30" s="9">
        <v>29</v>
      </c>
      <c r="B30" s="11" t="s">
        <v>21</v>
      </c>
      <c r="C30" s="11" t="s">
        <v>21</v>
      </c>
      <c r="D30" s="11" t="s">
        <v>22</v>
      </c>
      <c r="E30" s="14">
        <v>15</v>
      </c>
      <c r="F30" s="10" t="s">
        <v>0</v>
      </c>
      <c r="G30" s="10" t="s">
        <v>1</v>
      </c>
      <c r="H30" s="10" t="s">
        <v>2</v>
      </c>
      <c r="I30" s="12">
        <v>3000</v>
      </c>
      <c r="J30" s="26">
        <f t="shared" si="0"/>
        <v>45000</v>
      </c>
    </row>
    <row r="31" spans="1:10" s="1" customFormat="1" ht="44.25" customHeight="1" x14ac:dyDescent="0.25">
      <c r="A31" s="9">
        <v>30</v>
      </c>
      <c r="B31" s="3" t="s">
        <v>23</v>
      </c>
      <c r="C31" s="3" t="s">
        <v>23</v>
      </c>
      <c r="D31" s="3" t="s">
        <v>4</v>
      </c>
      <c r="E31" s="14">
        <v>10</v>
      </c>
      <c r="F31" s="10" t="s">
        <v>0</v>
      </c>
      <c r="G31" s="10" t="s">
        <v>1</v>
      </c>
      <c r="H31" s="10" t="s">
        <v>2</v>
      </c>
      <c r="I31" s="12">
        <v>800</v>
      </c>
      <c r="J31" s="26">
        <f t="shared" si="0"/>
        <v>8000</v>
      </c>
    </row>
    <row r="32" spans="1:10" s="1" customFormat="1" ht="39.75" customHeight="1" x14ac:dyDescent="0.25">
      <c r="A32" s="9">
        <v>31</v>
      </c>
      <c r="B32" s="3" t="s">
        <v>24</v>
      </c>
      <c r="C32" s="3" t="s">
        <v>24</v>
      </c>
      <c r="D32" s="3" t="s">
        <v>4</v>
      </c>
      <c r="E32" s="14">
        <v>10</v>
      </c>
      <c r="F32" s="10" t="s">
        <v>0</v>
      </c>
      <c r="G32" s="10" t="s">
        <v>1</v>
      </c>
      <c r="H32" s="10" t="s">
        <v>2</v>
      </c>
      <c r="I32" s="12">
        <v>800</v>
      </c>
      <c r="J32" s="26">
        <f t="shared" si="0"/>
        <v>8000</v>
      </c>
    </row>
    <row r="33" spans="1:10" s="1" customFormat="1" ht="44.25" customHeight="1" x14ac:dyDescent="0.25">
      <c r="A33" s="9">
        <v>32</v>
      </c>
      <c r="B33" s="3" t="s">
        <v>25</v>
      </c>
      <c r="C33" s="3" t="s">
        <v>25</v>
      </c>
      <c r="D33" s="3" t="s">
        <v>4</v>
      </c>
      <c r="E33" s="14">
        <v>10</v>
      </c>
      <c r="F33" s="10" t="s">
        <v>0</v>
      </c>
      <c r="G33" s="10" t="s">
        <v>1</v>
      </c>
      <c r="H33" s="10" t="s">
        <v>2</v>
      </c>
      <c r="I33" s="12">
        <v>800</v>
      </c>
      <c r="J33" s="26">
        <f t="shared" si="0"/>
        <v>8000</v>
      </c>
    </row>
    <row r="34" spans="1:10" s="1" customFormat="1" ht="43.5" customHeight="1" x14ac:dyDescent="0.25">
      <c r="A34" s="9">
        <v>33</v>
      </c>
      <c r="B34" s="3" t="s">
        <v>26</v>
      </c>
      <c r="C34" s="3" t="s">
        <v>26</v>
      </c>
      <c r="D34" s="3" t="s">
        <v>4</v>
      </c>
      <c r="E34" s="14">
        <v>10</v>
      </c>
      <c r="F34" s="10" t="s">
        <v>0</v>
      </c>
      <c r="G34" s="10" t="s">
        <v>1</v>
      </c>
      <c r="H34" s="10" t="s">
        <v>2</v>
      </c>
      <c r="I34" s="12">
        <v>800</v>
      </c>
      <c r="J34" s="26">
        <f t="shared" si="0"/>
        <v>8000</v>
      </c>
    </row>
    <row r="35" spans="1:10" s="1" customFormat="1" ht="51" customHeight="1" x14ac:dyDescent="0.25">
      <c r="A35" s="9">
        <v>34</v>
      </c>
      <c r="B35" s="21" t="s">
        <v>18</v>
      </c>
      <c r="C35" s="21" t="s">
        <v>19</v>
      </c>
      <c r="D35" s="13" t="s">
        <v>17</v>
      </c>
      <c r="E35" s="13">
        <v>1</v>
      </c>
      <c r="F35" s="10" t="s">
        <v>0</v>
      </c>
      <c r="G35" s="10" t="s">
        <v>1</v>
      </c>
      <c r="H35" s="10" t="s">
        <v>2</v>
      </c>
      <c r="I35" s="12">
        <v>1833920</v>
      </c>
      <c r="J35" s="26">
        <f t="shared" si="0"/>
        <v>1833920</v>
      </c>
    </row>
    <row r="36" spans="1:10" s="1" customFormat="1" ht="62.25" customHeight="1" x14ac:dyDescent="0.25">
      <c r="A36" s="9">
        <v>35</v>
      </c>
      <c r="B36" s="21" t="s">
        <v>18</v>
      </c>
      <c r="C36" s="21" t="s">
        <v>20</v>
      </c>
      <c r="D36" s="13" t="s">
        <v>17</v>
      </c>
      <c r="E36" s="13">
        <v>2</v>
      </c>
      <c r="F36" s="10" t="s">
        <v>0</v>
      </c>
      <c r="G36" s="10" t="s">
        <v>1</v>
      </c>
      <c r="H36" s="10" t="s">
        <v>2</v>
      </c>
      <c r="I36" s="12">
        <v>1462120</v>
      </c>
      <c r="J36" s="26">
        <f t="shared" si="0"/>
        <v>2924240</v>
      </c>
    </row>
    <row r="37" spans="1:10" x14ac:dyDescent="0.25">
      <c r="A37" s="5"/>
      <c r="B37" s="30" t="s">
        <v>69</v>
      </c>
      <c r="C37" s="31"/>
      <c r="D37" s="31"/>
      <c r="E37" s="31"/>
      <c r="F37" s="31"/>
      <c r="G37" s="31"/>
      <c r="H37" s="31"/>
      <c r="I37" s="32"/>
      <c r="J37" s="15">
        <f>SUM(J2:J36)</f>
        <v>13230888</v>
      </c>
    </row>
  </sheetData>
  <mergeCells count="2">
    <mergeCell ref="H1:J1"/>
    <mergeCell ref="B37:I37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2020-05-19T09:34:08Z</cp:lastPrinted>
  <dcterms:created xsi:type="dcterms:W3CDTF">2019-04-05T11:29:11Z</dcterms:created>
  <dcterms:modified xsi:type="dcterms:W3CDTF">2020-06-11T03:48:48Z</dcterms:modified>
</cp:coreProperties>
</file>