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5" i="1" l="1"/>
  <c r="J6" i="1"/>
  <c r="J7" i="1"/>
  <c r="J8" i="1"/>
  <c r="J9" i="1"/>
  <c r="J10" i="1"/>
  <c r="J11" i="1"/>
  <c r="J12" i="1"/>
  <c r="J13" i="1"/>
  <c r="J14" i="1"/>
  <c r="J5" i="1"/>
</calcChain>
</file>

<file path=xl/sharedStrings.xml><?xml version="1.0" encoding="utf-8"?>
<sst xmlns="http://schemas.openxmlformats.org/spreadsheetml/2006/main" count="72" uniqueCount="36">
  <si>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</si>
  <si>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</si>
  <si>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</si>
  <si>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</si>
  <si>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</si>
  <si>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</si>
  <si>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</si>
  <si>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</si>
  <si>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</si>
  <si>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</si>
  <si>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</si>
  <si>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</si>
  <si>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</si>
  <si>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ИТОГО</t>
  </si>
  <si>
    <t xml:space="preserve">Приложение №1 к объявлению № 40 </t>
  </si>
  <si>
    <t xml:space="preserve">Тест для качественного и полуколичественного определения в неразбавленной сыворотке крови антистрептолизина-О «HUMATEX ASO». Полный тестовый набор из 100 тестов.
LR Латексный реагент ASO 
Суспензия полистирольных латексных частиц, покрытых стабилизированным антистрептолизином-О, 0,095 % азида натрия.
Реактив желтого цвета 1,0% (флакон с белой крышкой)
PC Контрольная сыворотка (позитивный контроль) 
(флакон с красной крышкой) 
NC Контрольная сыворотка (негативный контроль) 
Тест основан на взаимодействии стабилизированного стрептолизина-О, иммобилизованного на полистирольных латексных частицах, с соответствующими антителами (антистрептолизином-О) в сыворотке крови человека. 
</t>
  </si>
  <si>
    <t>наб</t>
  </si>
  <si>
    <t xml:space="preserve"> Полный тестовый набор 2*100мл. Фотометрический тест, измерение в ультрафиолетовом диапазоне
Фосфаты реагируют с молибдатом в сильнокислой среде с образованием комплекса. Оптическая плотность образующегося комплекса в ультрафиолетовой области прямо пропорциональна концентрации фосфатов.
Реагент 2 х 100 мл
Гептамолибдат аммония 0.3 ммоль/л
Серная кислота (рН 1.0)
Детергент
Активаторы и стабилизаторы
Стандартный раствор фосфора 1 х 3 мл с концентрацией (*)  10 мг/дл или 3.2 ммоль/л
Метод линеен до концентрации фосфора 20 мг/дл или 6.4 ммоль/л.
</t>
  </si>
  <si>
    <t xml:space="preserve">Колориметрический тест для определения щелочной фосфотазы в сыворотке и плазме крови «Alkaline Phosphatase liquicolor» 
[BUF] Буфера  10 х 8 мл
Диэтаноламиновый буфер (pH10.35±0.2) 1.25 моль/л
Хлорид магния 0.625 ммоль/л 
[SUB] Субстрат  2 х 10 мл
р-Нитрофенил фосфат   55 ммоль/л
</t>
  </si>
  <si>
    <t xml:space="preserve">Bilirubin D+T Test - Билирубин прямой/общий, полный тестовый набор.
Полный тестовый набор содержит реагенты для выполнения диагностических определений in vitro IVD.
1×100 мл Реагент для определения общего билирубина (белая крышка) 
 Сульфаниловая кислота 14 мМоль/л
 Соляная кислота 300 мМоль/л
 Кофеин (акселератор) 200 мМоль/л
 Бензоат натрия 420 мМоль/л
1×9 мл О-нитритный реагент для определения общего билирубина (белая крышка) 
 Нитрит натрия 390 мМоль/л
 (Xn, R 22) 
1×100 мл Реагент для определения прямого билирубина (синяя крышка) 
 Сульфаниловая кислота 14 мМоль/л
 Соляная кислота 300 мМоль/л
1×9 мл П-нитритный реагент для определения прямого билирубина (синяя крышка) 
 Нитрит натрия 25 мМоль/л
</t>
  </si>
  <si>
    <t xml:space="preserve">Фотометрический тест для определения креатинкиназы CK NAC liquiUV 10х10 мл  Каждый набор CK NAC liquiUV состоит из жидких реагентов, - [ENZ] (Реагент 1) и [SUB] (Реагент 2), готовых к использованию и предназначенных для выполнения диагностических исследований in vitro [IVD]. 
[ENZ] Ферменты 10 х 8 мл 
 Имидазольный буфер (pH 6,2) 125  мМоль/л
 Глюкоза 25  мМоль/л
 Ацетат магния 12,5  мМоль/л
 ЭДТК 2,5  мМоль/л
 АМФ 6,25  мМоль/л
 N-ацетилцистеин 0,25  мМоль/л
 Диаденозина пентафосфат 12,5  мкМоль/л
 НАДФ 2,5  мМоль/л
 Гексокиназа ≥ 5  Ед./мл
 Стабилизатор SH 31,25  мМоль/л
 анти-СК-М антитела (козы),блокирующие         
              активность до 2000  Ед./л  СК-ММ
 Азид натрия 0,095 %
[SUB] Субстрат 2 х 10 мл 
 АДФ 10  мМоль/л
 Глюкозо-6-фосфат дегидрогеназа ≥ 14  Ед./мл
 Креатинфосфат 150 мМоль/л
 Азид натрия 0,095 %.
Длина волны:  Hg 365 нм, 340 нм или Hg 334 нм
Оптический путь:  1 см
Температура:  25°C, 30°C или 37°C
Измерение:   против воздуха (увеличивающаяся абсорбция
</t>
  </si>
  <si>
    <t xml:space="preserve">Полный тестовый набор 10 х 10 мл. «Модифицированный метод», согласно рекомендациям Скандинавского Комитета по  Ферментам (SCE).
Буфер / Субстрат (R1) 10 х 10 мл
          ТРИС буфер (рН 7.4) 50 ммоль/л
          Пируват  1.2 ммоль/л
          ЭДТА 5.0 ммоль/л
Субстрат (R2) 8 х 10 мл
          NADH 0.15 ммоль/л
Длина волны: Hg 334 нм, 340 нм, Hg 365 нм
Оптический путь: 1 см
Температура:  25ºС, 30ºС, 37ºС
</t>
  </si>
  <si>
    <t xml:space="preserve">Полный тестовый набор 4*100 мл. Ферментативный колориметрический тест для определения концентрации триглицеридов с АЛФ (антилипидным фактором) в сыворотке и плазме крови TRIGLYCERIDES liquicolor mono
100 мл PIPES буфер (рН 7.5)  50 ммоль/л
                     4-хлорфенол 5 ммоль/л
                     4-аминофеназон 0.25 ммоль/л
                     Ионы магния 4.5 ммоль/л
                     АТФ  2 ммоль/л
                     Липаза ≥ 1300 МЕ/л
                     Пероксидаза (ПОД) ≥ 500 МЕ/л
                     Глицерол киназа (ГК) ≥ 400 МЕ/л
                     Глицерол-3-фосфат оксидаза (ГФО) ≥ 1500 МЕ/л
                     Азид натрия  0,05%
3 мл Стандарт 
         Триглицериды 200 мг/дл или 2.28 ммоль/л
Сыворотка, гепаринизированная плазма или плазма, обработанная ЭДТА.
Стабильность: 3 дня от +2 оС до +8оС
        4 месяца при  -20оС
</t>
  </si>
  <si>
    <t xml:space="preserve">Полный тестовый набор 4х100 мл. Ферментативный колориметрический тест с антилипидным фактором (АЛФ) для определения мочевой кислоты в сыворотке, плазме крови и моче URIC ACID liquicolor.
[RGT] Ферментативного реагент 4х100 мл 
          Фосфатный буфер (рН 7.5) 50 ммоль/л
           4-аминофеназон 0.3 ммоль/л
           ДХГБС 4.0 ммоль/л
           Уриказа ≥ 200 МЕ/л
            Пероксидаза (ПОД) ≥ 1000 МЕ/л
[STD] Стандарт 3 мл 
         Мочевая кислота 8 мг/дл или 476 мкмоль/л
         Натрия азид 0.095 %
Длина волны 520 нм, Hg 546 нм
Оптический путь 1 см
Температура От +20 до +25°С или 37°С
</t>
  </si>
  <si>
    <t xml:space="preserve">Тест для качественного и полуколичественного определения в неразбавленной сыворотке крови антистрептолизина-О «HUMATEX ASO» 100 тестов ручной </t>
  </si>
  <si>
    <t>Фотометрический тест для определения в ультрафиолетовом диапазоне фосфора в сыворотке крови «PHOSPHORUS liquirapid» 200 мл</t>
  </si>
  <si>
    <t>Колориметрический тест для определения щелочной фосфотазы в сыворотке и плазме крови «Alkaline Phosphatase liquicolor»  10x10 мл</t>
  </si>
  <si>
    <t>Bilirubin D+T Test - Билирубин прямой/общий, полный тестовый набор 2x100 мл</t>
  </si>
  <si>
    <t>Тестовый набор для определения креатинкиназы в сыворотке и плазме крови IFCC «CK NAC liquiUV»» 10x10 мл</t>
  </si>
  <si>
    <t>Тестовый набор для прямого фотометрического определения гликогемоглобина А1с% "GLYCOHEMOGLOBIN HbA1c% liquidirect" 100 тестов</t>
  </si>
  <si>
    <t>Жидкий УФ Тест для определения Лактатдегидрогеназы в сыворотке и плазме крови «LDH SCE mod. liquiUV» 10x10 мл</t>
  </si>
  <si>
    <t>Ферментативный колориметрический тест с антилипидным фактором (АЛФ), для определения мочевой кислоты в сыворотке, плазме крови и моче «URIC ACID liquicolor» 4x100 мл</t>
  </si>
  <si>
    <t>Ферментативный колориметричесикий тест для определения концентрации триглицеридов с АЛФ (антилипидным фактором) в сыворотке и плазме крови «TRIGLYCERIDES liquicolor mono» 4x100 мл</t>
  </si>
  <si>
    <t>Набор реагентов для определения кальция в сыворотке и плазме крови «Calcium liquicolor»  200 мл</t>
  </si>
  <si>
    <t xml:space="preserve"> Набор реагентов для определения кальция в сыворотке и плазме крови «Calcium liquicolor» 200 мл. 
Раствор буфера   100 мл
Лизиновый буфер (рН = 11.1) 0.2 моль/л 
Азид натрия 0.095%
Цветной реагент 100 мл
8-гидроксихинолин 14 ммоль/л
о-Крезолфталеинкомплексон 0.1 ммоль/л
Соляная кислота 0.1 моль/л
Стандарт кальция 3мл
Кальций (II) 2 ммоль/л (8 мг/дл)
Азид натрия 0.095% 
</t>
  </si>
  <si>
    <r>
      <t xml:space="preserve">Тест для определения гликогемоглобина HbA1 Glycohemoglobin HbA1-Test
[LYSE]  Лизирующий реагент (pH 7.0 ± 0.1 5х10 мл
Борат 1 моль/л
Детергенты 0.25 %  
Натрия азид  0.065 %
[RGT]  Ионообменная смола (предварительно заполненная в пластиковых пробирках) 100х2.5 мл
Буфер Имидазола (рН 7.5 ± 0.1) 30 ммоль/л
Борат 150 ммоль/л    
Тимеросал  0.1 г/л  
[STD]  для 1.0 мл Стандарта  (лиофилизированный гемоглобин)    1х1 мл
На основе материала человека, концентрацию смотрите на флаконе
[CUP] Пластиковые пробирки для гемолиза 100
[SEP]   Разделители для смолы 100
</t>
    </r>
    <r>
      <rPr>
        <sz val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</si>
</sst>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24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7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178" fontId="26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7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8" fillId="0" borderId="0"/>
    <xf numFmtId="0" fontId="38" fillId="0" borderId="0"/>
    <xf numFmtId="0" fontId="38" fillId="0" borderId="0"/>
    <xf numFmtId="179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9" fillId="0" borderId="0"/>
    <xf numFmtId="180" fontId="39" fillId="0" borderId="0"/>
    <xf numFmtId="181" fontId="39" fillId="0" borderId="0"/>
    <xf numFmtId="179" fontId="39" fillId="0" borderId="0"/>
    <xf numFmtId="0" fontId="38" fillId="0" borderId="0"/>
    <xf numFmtId="179" fontId="38" fillId="0" borderId="0"/>
    <xf numFmtId="0" fontId="38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8" fillId="0" borderId="0"/>
    <xf numFmtId="179" fontId="38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8" fillId="0" borderId="0"/>
    <xf numFmtId="179" fontId="38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9" fillId="0" borderId="0"/>
    <xf numFmtId="179" fontId="3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8" fillId="0" borderId="0"/>
    <xf numFmtId="0" fontId="26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1" fillId="0" borderId="0">
      <alignment horizontal="center" vertical="top" wrapText="1"/>
    </xf>
    <xf numFmtId="173" fontId="41" fillId="0" borderId="26">
      <alignment horizontal="center" vertical="top" wrapText="1"/>
    </xf>
    <xf numFmtId="189" fontId="41" fillId="0" borderId="26">
      <alignment horizontal="center" vertical="top" wrapText="1"/>
    </xf>
    <xf numFmtId="189" fontId="41" fillId="0" borderId="26">
      <alignment horizontal="center" vertical="top" wrapText="1"/>
    </xf>
    <xf numFmtId="189" fontId="41" fillId="0" borderId="26">
      <alignment horizontal="center" vertical="top" wrapText="1"/>
    </xf>
    <xf numFmtId="1" fontId="41" fillId="0" borderId="0">
      <alignment horizontal="center" vertical="top" wrapText="1"/>
    </xf>
    <xf numFmtId="173" fontId="41" fillId="0" borderId="0">
      <alignment horizontal="center" vertical="top" wrapText="1"/>
    </xf>
    <xf numFmtId="189" fontId="41" fillId="0" borderId="0">
      <alignment horizontal="center" vertical="top" wrapText="1"/>
    </xf>
    <xf numFmtId="189" fontId="41" fillId="0" borderId="0">
      <alignment horizontal="center" vertical="top" wrapText="1"/>
    </xf>
    <xf numFmtId="189" fontId="41" fillId="0" borderId="0">
      <alignment horizontal="center" vertical="top" wrapText="1"/>
    </xf>
    <xf numFmtId="0" fontId="41" fillId="0" borderId="0">
      <alignment horizontal="left" vertical="top" wrapText="1"/>
    </xf>
    <xf numFmtId="179" fontId="41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183" fontId="4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0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2" fillId="0" borderId="0" applyFont="0" applyFill="0" applyBorder="0" applyAlignment="0" applyProtection="0"/>
    <xf numFmtId="188" fontId="40" fillId="0" borderId="0" applyFont="0" applyFill="0" applyBorder="0" applyAlignment="0" applyProtection="0"/>
    <xf numFmtId="14" fontId="43" fillId="0" borderId="0" applyFill="0" applyBorder="0" applyAlignment="0"/>
    <xf numFmtId="38" fontId="44" fillId="0" borderId="28">
      <alignment vertical="center"/>
    </xf>
    <xf numFmtId="183" fontId="40" fillId="0" borderId="0" applyFill="0" applyBorder="0" applyAlignment="0"/>
    <xf numFmtId="184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179" fontId="3" fillId="0" borderId="0" applyFont="0" applyFill="0" applyBorder="0" applyAlignment="0" applyProtection="0"/>
    <xf numFmtId="191" fontId="45" fillId="0" borderId="0"/>
    <xf numFmtId="191" fontId="45" fillId="0" borderId="0"/>
    <xf numFmtId="192" fontId="2" fillId="0" borderId="0"/>
    <xf numFmtId="0" fontId="42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5" fillId="0" borderId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7" applyNumberFormat="0" applyAlignment="0" applyProtection="0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8" fillId="0" borderId="0">
      <alignment horizontal="center"/>
    </xf>
    <xf numFmtId="0" fontId="49" fillId="0" borderId="0"/>
    <xf numFmtId="179" fontId="41" fillId="0" borderId="26">
      <alignment horizontal="left" vertical="top"/>
    </xf>
    <xf numFmtId="0" fontId="50" fillId="0" borderId="0"/>
    <xf numFmtId="179" fontId="41" fillId="0" borderId="25">
      <alignment horizontal="center" vertical="top" wrapText="1"/>
    </xf>
    <xf numFmtId="0" fontId="51" fillId="0" borderId="0"/>
    <xf numFmtId="179" fontId="41" fillId="0" borderId="0">
      <alignment horizontal="left" vertical="top"/>
    </xf>
    <xf numFmtId="0" fontId="52" fillId="0" borderId="0"/>
    <xf numFmtId="179" fontId="41" fillId="0" borderId="14">
      <alignment horizontal="left" vertical="top"/>
    </xf>
    <xf numFmtId="0" fontId="53" fillId="0" borderId="0"/>
    <xf numFmtId="0" fontId="53" fillId="0" borderId="0"/>
    <xf numFmtId="0" fontId="53" fillId="0" borderId="0"/>
    <xf numFmtId="0" fontId="54" fillId="0" borderId="0"/>
    <xf numFmtId="0" fontId="19" fillId="0" borderId="0">
      <alignment horizont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0" fillId="0" borderId="0" applyFill="0" applyBorder="0" applyAlignment="0"/>
    <xf numFmtId="184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0" fontId="19" fillId="0" borderId="0">
      <alignment horizontal="center"/>
    </xf>
    <xf numFmtId="0" fontId="57" fillId="53" borderId="26">
      <alignment horizontal="left" vertical="top" wrapText="1"/>
    </xf>
    <xf numFmtId="179" fontId="57" fillId="53" borderId="26">
      <alignment horizontal="left" vertical="top" wrapText="1"/>
    </xf>
    <xf numFmtId="0" fontId="57" fillId="53" borderId="26">
      <alignment horizontal="left" vertical="top" wrapText="1"/>
    </xf>
    <xf numFmtId="179" fontId="57" fillId="53" borderId="26">
      <alignment horizontal="left" vertical="top" wrapText="1"/>
    </xf>
    <xf numFmtId="0" fontId="58" fillId="0" borderId="26">
      <alignment horizontal="left" vertical="top" wrapText="1"/>
    </xf>
    <xf numFmtId="179" fontId="58" fillId="0" borderId="26">
      <alignment horizontal="left" vertical="top" wrapText="1"/>
    </xf>
    <xf numFmtId="0" fontId="41" fillId="0" borderId="26">
      <alignment horizontal="left" vertical="top" wrapText="1"/>
    </xf>
    <xf numFmtId="179" fontId="41" fillId="0" borderId="26">
      <alignment horizontal="left" vertical="top" wrapText="1"/>
    </xf>
    <xf numFmtId="0" fontId="59" fillId="0" borderId="26">
      <alignment horizontal="left" vertical="top" wrapText="1"/>
    </xf>
    <xf numFmtId="179" fontId="59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30" fillId="0" borderId="0"/>
    <xf numFmtId="0" fontId="3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3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0" fillId="0" borderId="0" applyFont="0" applyFill="0" applyBorder="0" applyAlignment="0" applyProtection="0"/>
    <xf numFmtId="197" fontId="26" fillId="0" borderId="0"/>
    <xf numFmtId="198" fontId="26" fillId="0" borderId="0"/>
    <xf numFmtId="183" fontId="40" fillId="0" borderId="0" applyFill="0" applyBorder="0" applyAlignment="0"/>
    <xf numFmtId="184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0" fontId="19" fillId="0" borderId="0"/>
    <xf numFmtId="0" fontId="64" fillId="0" borderId="0"/>
    <xf numFmtId="199" fontId="64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3" fillId="0" borderId="0" applyFill="0" applyBorder="0" applyAlignment="0"/>
    <xf numFmtId="196" fontId="40" fillId="0" borderId="0" applyFill="0" applyBorder="0" applyAlignment="0"/>
    <xf numFmtId="200" fontId="40" fillId="0" borderId="0" applyFill="0" applyBorder="0" applyAlignment="0"/>
    <xf numFmtId="0" fontId="65" fillId="0" borderId="0">
      <alignment horizontal="center" vertical="top"/>
    </xf>
    <xf numFmtId="179" fontId="65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6" fillId="0" borderId="0">
      <alignment horizontal="center" vertical="top" wrapText="1"/>
    </xf>
    <xf numFmtId="173" fontId="66" fillId="0" borderId="26">
      <alignment horizontal="center" vertical="top" wrapText="1"/>
    </xf>
    <xf numFmtId="189" fontId="66" fillId="0" borderId="26">
      <alignment horizontal="center" vertical="top" wrapText="1"/>
    </xf>
    <xf numFmtId="189" fontId="66" fillId="0" borderId="26">
      <alignment horizontal="center" vertical="top" wrapText="1"/>
    </xf>
    <xf numFmtId="189" fontId="66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68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69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179" fontId="19" fillId="0" borderId="0"/>
    <xf numFmtId="0" fontId="3" fillId="0" borderId="0"/>
    <xf numFmtId="179" fontId="7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2" fillId="0" borderId="0"/>
    <xf numFmtId="179" fontId="19" fillId="0" borderId="0"/>
    <xf numFmtId="0" fontId="19" fillId="0" borderId="0"/>
    <xf numFmtId="202" fontId="7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79" fontId="2" fillId="0" borderId="0"/>
    <xf numFmtId="0" fontId="42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179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179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3" fillId="0" borderId="0"/>
    <xf numFmtId="0" fontId="3" fillId="0" borderId="0">
      <alignment horizontal="center"/>
    </xf>
    <xf numFmtId="179" fontId="3" fillId="0" borderId="0">
      <alignment horizontal="center"/>
    </xf>
    <xf numFmtId="179" fontId="73" fillId="0" borderId="0"/>
    <xf numFmtId="0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8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8" fillId="0" borderId="0"/>
    <xf numFmtId="189" fontId="41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2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2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2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0" fontId="42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2" fillId="0" borderId="0" applyFill="0" applyBorder="0" applyAlignment="0" applyProtection="0"/>
    <xf numFmtId="211" fontId="9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167" fontId="27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77" fillId="25" borderId="3" xfId="0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168" fontId="77" fillId="25" borderId="3" xfId="0" applyNumberFormat="1" applyFont="1" applyFill="1" applyBorder="1" applyAlignment="1">
      <alignment horizontal="center" vertical="center" wrapText="1"/>
    </xf>
    <xf numFmtId="0" fontId="78" fillId="25" borderId="13" xfId="95" applyFont="1" applyFill="1" applyBorder="1" applyAlignment="1">
      <alignment horizontal="center" vertical="center" wrapText="1"/>
    </xf>
    <xf numFmtId="0" fontId="78" fillId="25" borderId="3" xfId="0" applyFont="1" applyFill="1" applyBorder="1" applyAlignment="1">
      <alignment horizontal="center" vertical="center" wrapText="1"/>
    </xf>
    <xf numFmtId="43" fontId="78" fillId="25" borderId="13" xfId="174" applyNumberFormat="1" applyFont="1" applyFill="1" applyBorder="1" applyAlignment="1">
      <alignment horizontal="center" vertical="center" wrapText="1"/>
    </xf>
    <xf numFmtId="0" fontId="75" fillId="25" borderId="3" xfId="0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43" fontId="76" fillId="0" borderId="3" xfId="174" applyFont="1" applyBorder="1" applyAlignment="1">
      <alignment horizontal="center" vertical="center" wrapText="1"/>
    </xf>
    <xf numFmtId="0" fontId="75" fillId="25" borderId="0" xfId="0" applyFont="1" applyFill="1" applyAlignment="1">
      <alignment wrapText="1"/>
    </xf>
    <xf numFmtId="0" fontId="75" fillId="25" borderId="0" xfId="0" applyFont="1" applyFill="1" applyAlignment="1">
      <alignment horizontal="center" wrapText="1"/>
    </xf>
    <xf numFmtId="0" fontId="75" fillId="25" borderId="0" xfId="0" applyFont="1" applyFill="1" applyAlignment="1">
      <alignment horizontal="center" vertical="center" wrapText="1"/>
    </xf>
    <xf numFmtId="0" fontId="76" fillId="25" borderId="14" xfId="0" applyFont="1" applyFill="1" applyBorder="1" applyAlignment="1">
      <alignment horizontal="right" wrapText="1"/>
    </xf>
    <xf numFmtId="0" fontId="76" fillId="25" borderId="1" xfId="0" applyFont="1" applyFill="1" applyBorder="1" applyAlignment="1">
      <alignment horizontal="center" vertical="center" wrapText="1"/>
    </xf>
    <xf numFmtId="0" fontId="76" fillId="25" borderId="2" xfId="0" applyFont="1" applyFill="1" applyBorder="1" applyAlignment="1">
      <alignment horizontal="center" vertical="center" wrapText="1"/>
    </xf>
    <xf numFmtId="0" fontId="78" fillId="25" borderId="29" xfId="0" applyFont="1" applyFill="1" applyBorder="1" applyAlignment="1">
      <alignment horizontal="center" vertical="center" wrapText="1"/>
    </xf>
    <xf numFmtId="0" fontId="78" fillId="25" borderId="30" xfId="0" applyFont="1" applyFill="1" applyBorder="1" applyAlignment="1">
      <alignment vertical="center" wrapText="1"/>
    </xf>
    <xf numFmtId="0" fontId="75" fillId="25" borderId="3" xfId="0" applyFont="1" applyFill="1" applyBorder="1" applyAlignment="1">
      <alignment horizontal="center" vertical="center"/>
    </xf>
    <xf numFmtId="4" fontId="75" fillId="25" borderId="3" xfId="0" applyNumberFormat="1" applyFont="1" applyFill="1" applyBorder="1" applyAlignment="1">
      <alignment horizontal="center" vertical="center"/>
    </xf>
  </cellXfs>
  <cellStyles count="8524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3 2" xfId="8502"/>
    <cellStyle name="Денежный 4" xfId="83"/>
    <cellStyle name="Денежный 4 2" xfId="8503"/>
    <cellStyle name="Денежный 5" xfId="84"/>
    <cellStyle name="Денежный 5 2" xfId="850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0 5" xfId="8506"/>
    <cellStyle name="Финансовый 11" xfId="175"/>
    <cellStyle name="Финансовый 11 2" xfId="8288"/>
    <cellStyle name="Финансовый 11 3" xfId="8507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6 4" xfId="8505"/>
    <cellStyle name="Финансовый 17" xfId="205"/>
    <cellStyle name="Финансовый 17 2" xfId="8298"/>
    <cellStyle name="Финансовый 17 3" xfId="8518"/>
    <cellStyle name="Финансовый 18" xfId="200"/>
    <cellStyle name="Финансовый 18 2" xfId="8300"/>
    <cellStyle name="Финансовый 18 3" xfId="8299"/>
    <cellStyle name="Финансовый 18 4" xfId="8515"/>
    <cellStyle name="Финансовый 19" xfId="204"/>
    <cellStyle name="Финансовый 19 2" xfId="8301"/>
    <cellStyle name="Финансовый 19 3" xfId="8517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2 5" xfId="8508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4 5" xfId="8509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0 3" xfId="8514"/>
    <cellStyle name="Финансовый 21" xfId="203"/>
    <cellStyle name="Финансовый 21 2" xfId="8351"/>
    <cellStyle name="Финансовый 21 3" xfId="8516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2 6" xfId="8519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521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522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520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523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2 6" xfId="8510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6 8" xfId="8511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8 6" xfId="8512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Финансовый 9 5" xfId="8513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tabSelected="1" topLeftCell="A13" zoomScale="130" zoomScaleNormal="130" workbookViewId="0">
      <selection activeCell="C14" sqref="C14"/>
    </sheetView>
  </sheetViews>
  <sheetFormatPr defaultRowHeight="15"/>
  <cols>
    <col min="1" max="1" width="5.42578125" customWidth="1"/>
    <col min="2" max="2" width="21.7109375" customWidth="1"/>
    <col min="3" max="3" width="36.140625" customWidth="1"/>
    <col min="4" max="4" width="9.7109375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2"/>
      <c r="B2" s="12"/>
      <c r="C2" s="13"/>
      <c r="D2" s="12"/>
      <c r="E2" s="12"/>
      <c r="F2" s="12"/>
      <c r="G2" s="14"/>
      <c r="H2" s="15" t="s">
        <v>14</v>
      </c>
      <c r="I2" s="15"/>
      <c r="J2" s="15"/>
    </row>
    <row r="3" spans="1:10">
      <c r="A3" s="16"/>
      <c r="B3" s="17"/>
      <c r="C3" s="17"/>
      <c r="D3" s="17"/>
      <c r="E3" s="17"/>
      <c r="F3" s="17"/>
      <c r="G3" s="17"/>
      <c r="H3" s="17"/>
      <c r="I3" s="17"/>
      <c r="J3" s="17"/>
    </row>
    <row r="4" spans="1:10" ht="84.75" customHeight="1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0" ht="222.75" customHeight="1">
      <c r="A5" s="6">
        <v>1</v>
      </c>
      <c r="B5" s="18" t="s">
        <v>24</v>
      </c>
      <c r="C5" s="19" t="s">
        <v>15</v>
      </c>
      <c r="D5" s="20" t="s">
        <v>16</v>
      </c>
      <c r="E5" s="20">
        <v>2</v>
      </c>
      <c r="F5" s="7" t="s">
        <v>10</v>
      </c>
      <c r="G5" s="7" t="s">
        <v>11</v>
      </c>
      <c r="H5" s="7" t="s">
        <v>12</v>
      </c>
      <c r="I5" s="21">
        <v>24226</v>
      </c>
      <c r="J5" s="8">
        <f>E5*I5</f>
        <v>48452</v>
      </c>
    </row>
    <row r="6" spans="1:10" ht="193.5" customHeight="1">
      <c r="A6" s="6">
        <v>2</v>
      </c>
      <c r="B6" s="18" t="s">
        <v>25</v>
      </c>
      <c r="C6" s="19" t="s">
        <v>17</v>
      </c>
      <c r="D6" s="20" t="s">
        <v>16</v>
      </c>
      <c r="E6" s="20">
        <v>1</v>
      </c>
      <c r="F6" s="7" t="s">
        <v>10</v>
      </c>
      <c r="G6" s="7" t="s">
        <v>11</v>
      </c>
      <c r="H6" s="7" t="s">
        <v>12</v>
      </c>
      <c r="I6" s="21">
        <v>15992</v>
      </c>
      <c r="J6" s="8">
        <f t="shared" ref="J6:J14" si="0">E6*I6</f>
        <v>15992</v>
      </c>
    </row>
    <row r="7" spans="1:10" ht="117" customHeight="1">
      <c r="A7" s="9">
        <v>3</v>
      </c>
      <c r="B7" s="18" t="s">
        <v>26</v>
      </c>
      <c r="C7" s="19" t="s">
        <v>18</v>
      </c>
      <c r="D7" s="20" t="s">
        <v>16</v>
      </c>
      <c r="E7" s="20">
        <v>1</v>
      </c>
      <c r="F7" s="7" t="s">
        <v>10</v>
      </c>
      <c r="G7" s="7" t="s">
        <v>11</v>
      </c>
      <c r="H7" s="7" t="s">
        <v>12</v>
      </c>
      <c r="I7" s="21">
        <v>11350</v>
      </c>
      <c r="J7" s="8">
        <f t="shared" si="0"/>
        <v>11350</v>
      </c>
    </row>
    <row r="8" spans="1:10" s="2" customFormat="1" ht="276" customHeight="1">
      <c r="A8" s="9">
        <v>4</v>
      </c>
      <c r="B8" s="18" t="s">
        <v>27</v>
      </c>
      <c r="C8" s="19" t="s">
        <v>19</v>
      </c>
      <c r="D8" s="20" t="s">
        <v>16</v>
      </c>
      <c r="E8" s="20">
        <v>1</v>
      </c>
      <c r="F8" s="7" t="s">
        <v>10</v>
      </c>
      <c r="G8" s="7" t="s">
        <v>11</v>
      </c>
      <c r="H8" s="7" t="s">
        <v>12</v>
      </c>
      <c r="I8" s="21">
        <v>25184</v>
      </c>
      <c r="J8" s="8">
        <f t="shared" si="0"/>
        <v>25184</v>
      </c>
    </row>
    <row r="9" spans="1:10" s="2" customFormat="1" ht="360.75" customHeight="1">
      <c r="A9" s="9">
        <v>5</v>
      </c>
      <c r="B9" s="18" t="s">
        <v>28</v>
      </c>
      <c r="C9" s="19" t="s">
        <v>20</v>
      </c>
      <c r="D9" s="20" t="s">
        <v>16</v>
      </c>
      <c r="E9" s="20">
        <v>1</v>
      </c>
      <c r="F9" s="7" t="s">
        <v>10</v>
      </c>
      <c r="G9" s="7" t="s">
        <v>11</v>
      </c>
      <c r="H9" s="7" t="s">
        <v>12</v>
      </c>
      <c r="I9" s="21">
        <v>31200</v>
      </c>
      <c r="J9" s="8">
        <f t="shared" si="0"/>
        <v>31200</v>
      </c>
    </row>
    <row r="10" spans="1:10" s="2" customFormat="1" ht="226.5" customHeight="1">
      <c r="A10" s="9">
        <v>6</v>
      </c>
      <c r="B10" s="18" t="s">
        <v>29</v>
      </c>
      <c r="C10" s="19" t="s">
        <v>35</v>
      </c>
      <c r="D10" s="20" t="s">
        <v>16</v>
      </c>
      <c r="E10" s="20">
        <v>1</v>
      </c>
      <c r="F10" s="7" t="s">
        <v>10</v>
      </c>
      <c r="G10" s="7" t="s">
        <v>11</v>
      </c>
      <c r="H10" s="7" t="s">
        <v>12</v>
      </c>
      <c r="I10" s="21">
        <v>193022</v>
      </c>
      <c r="J10" s="8">
        <f t="shared" si="0"/>
        <v>193022</v>
      </c>
    </row>
    <row r="11" spans="1:10" s="2" customFormat="1" ht="195.75" customHeight="1">
      <c r="A11" s="9">
        <v>7</v>
      </c>
      <c r="B11" s="18" t="s">
        <v>30</v>
      </c>
      <c r="C11" s="19" t="s">
        <v>21</v>
      </c>
      <c r="D11" s="20" t="s">
        <v>16</v>
      </c>
      <c r="E11" s="20">
        <v>1</v>
      </c>
      <c r="F11" s="7" t="s">
        <v>10</v>
      </c>
      <c r="G11" s="7" t="s">
        <v>11</v>
      </c>
      <c r="H11" s="7" t="s">
        <v>12</v>
      </c>
      <c r="I11" s="21">
        <v>14004</v>
      </c>
      <c r="J11" s="8">
        <f t="shared" si="0"/>
        <v>14004</v>
      </c>
    </row>
    <row r="12" spans="1:10" ht="283.5" customHeight="1">
      <c r="A12" s="9">
        <v>8</v>
      </c>
      <c r="B12" s="18" t="s">
        <v>32</v>
      </c>
      <c r="C12" s="19" t="s">
        <v>22</v>
      </c>
      <c r="D12" s="20" t="s">
        <v>16</v>
      </c>
      <c r="E12" s="20">
        <v>1</v>
      </c>
      <c r="F12" s="7" t="s">
        <v>10</v>
      </c>
      <c r="G12" s="7" t="s">
        <v>11</v>
      </c>
      <c r="H12" s="7" t="s">
        <v>12</v>
      </c>
      <c r="I12" s="21">
        <v>87096</v>
      </c>
      <c r="J12" s="8">
        <f t="shared" si="0"/>
        <v>87096</v>
      </c>
    </row>
    <row r="13" spans="1:10" s="2" customFormat="1" ht="222.75" customHeight="1">
      <c r="A13" s="9">
        <v>9</v>
      </c>
      <c r="B13" s="18" t="s">
        <v>31</v>
      </c>
      <c r="C13" s="19" t="s">
        <v>23</v>
      </c>
      <c r="D13" s="20" t="s">
        <v>16</v>
      </c>
      <c r="E13" s="20">
        <v>2</v>
      </c>
      <c r="F13" s="7" t="s">
        <v>10</v>
      </c>
      <c r="G13" s="7" t="s">
        <v>11</v>
      </c>
      <c r="H13" s="7" t="s">
        <v>12</v>
      </c>
      <c r="I13" s="21">
        <v>61732</v>
      </c>
      <c r="J13" s="8">
        <f t="shared" si="0"/>
        <v>123464</v>
      </c>
    </row>
    <row r="14" spans="1:10" s="2" customFormat="1" ht="186" customHeight="1">
      <c r="A14" s="9">
        <v>10</v>
      </c>
      <c r="B14" s="18" t="s">
        <v>33</v>
      </c>
      <c r="C14" s="19" t="s">
        <v>34</v>
      </c>
      <c r="D14" s="20" t="s">
        <v>16</v>
      </c>
      <c r="E14" s="20">
        <v>1</v>
      </c>
      <c r="F14" s="7" t="s">
        <v>10</v>
      </c>
      <c r="G14" s="7" t="s">
        <v>11</v>
      </c>
      <c r="H14" s="7" t="s">
        <v>12</v>
      </c>
      <c r="I14" s="21">
        <v>19212</v>
      </c>
      <c r="J14" s="8">
        <f t="shared" si="0"/>
        <v>19212</v>
      </c>
    </row>
    <row r="15" spans="1:10">
      <c r="A15" s="10"/>
      <c r="B15" s="10" t="s">
        <v>13</v>
      </c>
      <c r="C15" s="10"/>
      <c r="D15" s="10"/>
      <c r="E15" s="10"/>
      <c r="F15" s="10"/>
      <c r="G15" s="10"/>
      <c r="H15" s="10"/>
      <c r="I15" s="11"/>
      <c r="J15" s="11">
        <f>SUM(J5:J14)</f>
        <v>568976</v>
      </c>
    </row>
  </sheetData>
  <mergeCells count="2">
    <mergeCell ref="H2:J2"/>
    <mergeCell ref="A3:J3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2020-03-12T09:25:18Z</cp:lastPrinted>
  <dcterms:created xsi:type="dcterms:W3CDTF">2019-09-05T03:09:46Z</dcterms:created>
  <dcterms:modified xsi:type="dcterms:W3CDTF">2020-11-16T08:59:01Z</dcterms:modified>
</cp:coreProperties>
</file>