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95"/>
  </bookViews>
  <sheets>
    <sheet name="Лист1" sheetId="1" r:id="rId1"/>
    <sheet name="Лист2" sheetId="2" r:id="rId2"/>
    <sheet name="Лист3" sheetId="3" r:id="rId3"/>
  </sheets>
  <definedNames>
    <definedName name="_xlnm.Print_Area" localSheetId="0">Лист1!$A$1:$J$36</definedName>
  </definedNames>
  <calcPr calcId="144525" refMode="R1C1"/>
</workbook>
</file>

<file path=xl/calcChain.xml><?xml version="1.0" encoding="utf-8"?>
<calcChain xmlns="http://schemas.openxmlformats.org/spreadsheetml/2006/main">
  <c r="J36" i="1" l="1"/>
  <c r="J35" i="1" l="1"/>
  <c r="J10" i="1"/>
  <c r="J9" i="1"/>
  <c r="J8" i="1"/>
  <c r="J7" i="1"/>
  <c r="J6" i="1"/>
  <c r="J11" i="1" s="1"/>
  <c r="J5" i="1"/>
  <c r="J34" i="1" l="1"/>
  <c r="J33" i="1"/>
  <c r="J32" i="1"/>
  <c r="J26" i="1"/>
  <c r="J24" i="1"/>
  <c r="J29" i="1"/>
  <c r="J30" i="1" s="1"/>
  <c r="J25" i="1" l="1"/>
  <c r="J23" i="1"/>
  <c r="J22" i="1"/>
  <c r="J21" i="1"/>
  <c r="J20" i="1"/>
  <c r="J19" i="1"/>
  <c r="J18" i="1"/>
  <c r="J27" i="1" s="1"/>
  <c r="J15" i="1"/>
  <c r="J14" i="1"/>
  <c r="J13" i="1"/>
  <c r="J16" i="1" s="1"/>
</calcChain>
</file>

<file path=xl/sharedStrings.xml><?xml version="1.0" encoding="utf-8"?>
<sst xmlns="http://schemas.openxmlformats.org/spreadsheetml/2006/main" count="159" uniqueCount="75">
  <si>
    <t>DDP пункт назначения</t>
  </si>
  <si>
    <t xml:space="preserve">по заявке Заказчика в течении 15 календарных дней </t>
  </si>
  <si>
    <t>ИТОГО</t>
  </si>
  <si>
    <t>П.П</t>
  </si>
  <si>
    <t xml:space="preserve"> Наименование  Товара</t>
  </si>
  <si>
    <t xml:space="preserve">Краткое описание
</t>
  </si>
  <si>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</si>
  <si>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</si>
  <si>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</si>
  <si>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</si>
  <si>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</si>
  <si>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 xml:space="preserve">Цена за единицу товара
(в тенге)
</t>
  </si>
  <si>
    <t>Общая стоимость Товара
(в тенге)</t>
  </si>
  <si>
    <t>уп</t>
  </si>
  <si>
    <t>набор</t>
  </si>
  <si>
    <t xml:space="preserve"> </t>
  </si>
  <si>
    <t>Приложение №1 к объвлению 22</t>
  </si>
  <si>
    <t>Реагенты для биохимических исследований</t>
  </si>
  <si>
    <t>г. Алматы, Наурызбайский район, мкр. Тастыбулак, ул. Таутаган №2.</t>
  </si>
  <si>
    <t xml:space="preserve">С-реактивный белок </t>
  </si>
  <si>
    <t>С-реактивный белок на 100 определение</t>
  </si>
  <si>
    <t xml:space="preserve">Ревматоидный фактор </t>
  </si>
  <si>
    <t xml:space="preserve">Ревматоидный фактор на100определение </t>
  </si>
  <si>
    <t xml:space="preserve">Антистрептолизин О (АСЛО) </t>
  </si>
  <si>
    <t xml:space="preserve">Антистрептолизин О (АСЛО) на 100определение </t>
  </si>
  <si>
    <t>Прочие реагенты</t>
  </si>
  <si>
    <t>Кислота сульфосалициловая</t>
  </si>
  <si>
    <t>для определения белка ОАМ</t>
  </si>
  <si>
    <t>кг</t>
  </si>
  <si>
    <t>Гемофан</t>
  </si>
  <si>
    <t>тест полоска для определения эритроцитов в моче, уп/100</t>
  </si>
  <si>
    <t>Глюкофан</t>
  </si>
  <si>
    <t>тест полоска для определения глюкозы в моче, уп /100</t>
  </si>
  <si>
    <t xml:space="preserve">Раствор химический Диахим-ГемиСтейн-РТЦ бриллиантового крезилового синего </t>
  </si>
  <si>
    <t>Раствор химический Диахим-ГемиСтейн-РТЦ бриллиантового крезилового синего д/окраски ретикулоцитов 50мл №1</t>
  </si>
  <si>
    <t>Краситель-фиксатор Эозин метилиновый синий по Май-Грюнвальду</t>
  </si>
  <si>
    <t>Краситель:Азур-Эзоин по Романовскому</t>
  </si>
  <si>
    <t>Краситель: Азур-Эзоин по Романовскому</t>
  </si>
  <si>
    <t>л</t>
  </si>
  <si>
    <t>Набор для окраски малярийных паразитов</t>
  </si>
  <si>
    <t>Набор для окраски малярийных паразитов Наб/2 фл по 125 мл
В наборе:
- S008 Краситель А (по Фильду)
- S009 Краситель В ( по Фильду)</t>
  </si>
  <si>
    <t>Реагенты для исследование крови</t>
  </si>
  <si>
    <t xml:space="preserve"> Тест на сифилис</t>
  </si>
  <si>
    <t xml:space="preserve">Набор реагентов  для обнаружения сифилиса методом агглютинации с RPR-кардиолипиновым антигеном на 1000 опр </t>
  </si>
  <si>
    <t>Краситель: Генцианвиолет</t>
  </si>
  <si>
    <t>Краситель: Генцианвиолет основной краситель триметанового ряда.</t>
  </si>
  <si>
    <t xml:space="preserve">Масло иммерсионное </t>
  </si>
  <si>
    <t>Масло иммерсионное, Фл/30 гр</t>
  </si>
  <si>
    <t>фл</t>
  </si>
  <si>
    <t>Ерш пробирочный</t>
  </si>
  <si>
    <t>Ерш пробирочный 280*100*35</t>
  </si>
  <si>
    <t>шт</t>
  </si>
  <si>
    <t>Кювета для фейка</t>
  </si>
  <si>
    <t>Кювета для фейка АЕ-30F</t>
  </si>
  <si>
    <t xml:space="preserve">  </t>
  </si>
  <si>
    <t>Предметная стекло, в одной упаковке 50 шт</t>
  </si>
  <si>
    <t>Предметная стекло</t>
  </si>
  <si>
    <t>Расходные материалы</t>
  </si>
  <si>
    <t>Автоматического гематологического анализатора ВС-5000</t>
  </si>
  <si>
    <t>канистра</t>
  </si>
  <si>
    <t>флакон</t>
  </si>
  <si>
    <t>штука</t>
  </si>
  <si>
    <t>Реагент - Изотонический разбавитель для гематологического анализатора ВС-5000 закрытого типа. Изотонический раствор для разведения крови. Разбавляющий раствор используется для подсчета, дифференцирования по величине клеток крови, дифференцирования WBC, определения гемоглобина на гематологических анализаторах. 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Объем упаковки не менее 20 литров. Упаковка содержит специальный штриховой код совместимый со считывателем штрих кода закрытой системы для автоматического ввода параметров в память прибора.</t>
  </si>
  <si>
    <t>Реагент - Лизирующий раствор для гематологического анализатора ВС-5000 закрытого типа. Лизирующий раствор для определения  WBC и дифференцирования WBC  крови на гематологических анализаторах. Раствор для дифференцировки лейкоцитов, эритроцитов и гемоглобина, при добавлении и разведении крови приводит к лизису эритроцитов и в то же время сохраняет лейкоциты. Специальный жидкий реагент, предназначенный для лизирования эритроцитов при подсчете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Объем флакона не менее 500мл. Упаковка содержит специальный штриховой код совместимый со считывателем для закрытой системы для автоматического ввода параметров в память прибора.</t>
  </si>
  <si>
    <t>Реагент - Лизирующий раствор для гематологического анализатора ВС-5000 закрытого типа. Лизирующий раствор для определения  HGB и дифференцирования RBC и РLT  крови на гематологических анализаторах.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Объем флакона не менее 100мл. В составе не должно содержаться никаких вредных веществ. Объем (флакона) упаковки не менее 100 милилитров. Упаковка содержит специальный штриховой код совместимый со считывателем для закрытой системы для автоматического ввода параметров в память прибора.</t>
  </si>
  <si>
    <t xml:space="preserve">Раствор для жесткой очистки от белков и других веществ. Применяется для очистки счетных апертур. 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17мл. Данная фасовка предназначена для удобства и совместимости с длиной аспирационного зонда при проведении процедуры очистки анализатора. Упаковка содержит специальный штриховой код совместимый со считывателем для закрытой системы, для автоматического ввода параметров в память прибора. Для очистки гидравлической части гематологического анализатора при засорениях. </t>
  </si>
  <si>
    <t>Набор контрольных растворов для гематологического анализатора ВС-5000 закрытого типа. 3 флакона по 3,5 мл. Для контроля точности измерения гематологического анализатора. Три флакона: 1 с низким содержанием клеток, 1 со средним содержанием клеток, 1 с высоким содержанием клеток. Суспензия с взвешенными форменными элементами, для контроля качества гематологических анализаторов. 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Контрольные растворы предоставляют проверенные контрольные данные не менее чем по пяти популяциям лейкоцитов плюс дополнительные аналитические параметры, относящиеся к трех 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Упаковка содержит специальный штриховой код совместимый со считывателем для закрытой системы, для автоматического ввода референтных параметров в память прибора.</t>
  </si>
  <si>
    <t>M-52D Diluent  Изотонический разбавитель 20 л/кан</t>
  </si>
  <si>
    <t>M-52Diff  Лизирующий раствор 500 мл</t>
  </si>
  <si>
    <t>M-52LH  Лизирующий раствор 100 мл</t>
  </si>
  <si>
    <t>M-30P Probe cleanser  Чистящий раствор 17мл</t>
  </si>
  <si>
    <t>Контрольная кровь (L,N,H)</t>
  </si>
  <si>
    <t>Термолента для принтера 57х20</t>
  </si>
  <si>
    <t>Диаграммная термолента для самописцев 57ммх20м. Термолента для гематологического анализатора ВС-5000.</t>
  </si>
  <si>
    <t>ВСЕГО ИТОГО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</si>
</sst>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
    <numFmt numFmtId="170" formatCode="_-* #,##0.00\ _р_._-;\-* #,##0.00\ _р_._-;_-* &quot;-&quot;??\ _р_._-;_-@_-"/>
    <numFmt numFmtId="171" formatCode="_(* #,##0.00_);_(* \(#,##0.00\);_(* &quot;-&quot;??_);_(@_)"/>
    <numFmt numFmtId="172" formatCode="00"/>
    <numFmt numFmtId="173" formatCode="#,##0.00_ ;\-#,##0.00\ "/>
    <numFmt numFmtId="174" formatCode="_-* #,##0.00\ _₸_-;\-* #,##0.00\ _₸_-;_-* &quot;-&quot;??\ _₸_-;_-@_-"/>
  </numFmts>
  <fonts count="42" x14ac:knownFonts="1">
    <font>
      <sz val="11"/>
      <color theme="1"/>
      <name val="Calibri"/>
      <family val="2"/>
      <charset val="204"/>
      <scheme val="minor"/>
    </font>
    <font>
      <sz val="11"/>
      <color theme="1"/>
      <name val="Calibri"/>
      <family val="2"/>
      <charset val="204"/>
      <scheme val="minor"/>
    </font>
    <font>
      <b/>
      <sz val="11"/>
      <color theme="1"/>
      <name val="Times New Roman"/>
      <family val="1"/>
      <charset val="204"/>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0"/>
      <color theme="1"/>
      <name val="Times New Roman"/>
      <family val="1"/>
      <charset val="204"/>
    </font>
    <font>
      <b/>
      <sz val="8"/>
      <color rgb="FF000000"/>
      <name val="Times New Roman"/>
      <family val="1"/>
      <charset val="204"/>
    </font>
    <font>
      <sz val="8"/>
      <color indexed="8"/>
      <name val="Times New Roman"/>
      <family val="1"/>
      <charset val="204"/>
    </font>
    <font>
      <sz val="8"/>
      <color theme="1"/>
      <name val="Times New Roman"/>
      <family val="1"/>
      <charset val="204"/>
    </font>
    <font>
      <sz val="8"/>
      <name val="Times New Roman"/>
      <family val="1"/>
      <charset val="204"/>
    </font>
    <font>
      <b/>
      <sz val="8"/>
      <name val="Times New Roman"/>
      <family val="1"/>
      <charset val="204"/>
    </font>
    <font>
      <b/>
      <sz val="8"/>
      <color theme="1"/>
      <name val="Times New Roman"/>
      <family val="1"/>
      <charset val="204"/>
    </font>
    <font>
      <sz val="8"/>
      <color rgb="FF000000"/>
      <name val="Times New Roman"/>
      <family val="1"/>
      <charset val="204"/>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s>
  <cellStyleXfs count="262">
    <xf numFmtId="0" fontId="0" fillId="0" borderId="0"/>
    <xf numFmtId="0" fontId="1" fillId="0" borderId="0"/>
    <xf numFmtId="0" fontId="3" fillId="0" borderId="0"/>
    <xf numFmtId="0" fontId="3"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9" fillId="21" borderId="3" applyNumberFormat="0" applyAlignment="0" applyProtection="0"/>
    <xf numFmtId="0" fontId="10" fillId="0" borderId="0"/>
    <xf numFmtId="0" fontId="4" fillId="0" borderId="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7" fillId="0" borderId="7" applyNumberFormat="0" applyFill="0" applyAlignment="0" applyProtection="0"/>
    <xf numFmtId="0" fontId="18" fillId="22" borderId="0" applyNumberFormat="0" applyBorder="0" applyAlignment="0" applyProtection="0"/>
    <xf numFmtId="0" fontId="4" fillId="0" borderId="0"/>
    <xf numFmtId="0" fontId="4" fillId="0" borderId="0"/>
    <xf numFmtId="0" fontId="10" fillId="23" borderId="8" applyNumberFormat="0" applyAlignment="0" applyProtection="0"/>
    <xf numFmtId="0" fontId="10" fillId="23" borderId="8" applyNumberFormat="0" applyAlignment="0" applyProtection="0"/>
    <xf numFmtId="0" fontId="10" fillId="23" borderId="8" applyNumberFormat="0" applyAlignment="0" applyProtection="0"/>
    <xf numFmtId="0" fontId="10" fillId="23" borderId="8"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20" fillId="0" borderId="0"/>
    <xf numFmtId="0" fontId="21" fillId="0" borderId="0" applyNumberFormat="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64" fontId="4" fillId="0" borderId="0" applyFont="0" applyFill="0" applyBorder="0" applyAlignment="0" applyProtection="0"/>
    <xf numFmtId="166"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0" fontId="20" fillId="0" borderId="0"/>
    <xf numFmtId="0" fontId="4" fillId="0" borderId="0"/>
    <xf numFmtId="0" fontId="20" fillId="0" borderId="0"/>
    <xf numFmtId="0" fontId="20"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4" fillId="0" borderId="0"/>
    <xf numFmtId="0" fontId="20" fillId="0" borderId="0"/>
    <xf numFmtId="0" fontId="25" fillId="0" borderId="0">
      <alignment horizontal="left"/>
    </xf>
    <xf numFmtId="0" fontId="4" fillId="0" borderId="0"/>
    <xf numFmtId="0" fontId="1" fillId="0" borderId="0"/>
    <xf numFmtId="0" fontId="31" fillId="0" borderId="0"/>
    <xf numFmtId="0" fontId="32" fillId="0" borderId="0"/>
    <xf numFmtId="0" fontId="20" fillId="0" borderId="0"/>
    <xf numFmtId="0" fontId="1" fillId="0" borderId="0"/>
    <xf numFmtId="0" fontId="4" fillId="0" borderId="0"/>
    <xf numFmtId="0" fontId="4" fillId="0" borderId="0"/>
    <xf numFmtId="0" fontId="1" fillId="0" borderId="0"/>
    <xf numFmtId="0" fontId="3" fillId="0" borderId="0"/>
    <xf numFmtId="0" fontId="1" fillId="0" borderId="0"/>
    <xf numFmtId="0" fontId="5" fillId="0" borderId="0"/>
    <xf numFmtId="0" fontId="20" fillId="0" borderId="0"/>
    <xf numFmtId="0" fontId="20" fillId="0" borderId="0"/>
    <xf numFmtId="0" fontId="1" fillId="0" borderId="0"/>
    <xf numFmtId="0" fontId="1" fillId="0" borderId="0"/>
    <xf numFmtId="0" fontId="26" fillId="0" borderId="0"/>
    <xf numFmtId="0" fontId="26" fillId="0" borderId="0"/>
    <xf numFmtId="0" fontId="1" fillId="0" borderId="0"/>
    <xf numFmtId="0" fontId="20" fillId="0" borderId="0" applyNumberFormat="0" applyFont="0" applyFill="0" applyBorder="0" applyAlignment="0" applyProtection="0">
      <alignment vertical="top"/>
    </xf>
    <xf numFmtId="0" fontId="31" fillId="0" borderId="0"/>
    <xf numFmtId="0" fontId="1" fillId="0" borderId="0"/>
    <xf numFmtId="0" fontId="5" fillId="0" borderId="0"/>
    <xf numFmtId="0" fontId="20" fillId="0" borderId="0" applyNumberFormat="0" applyFont="0" applyFill="0" applyBorder="0" applyAlignment="0" applyProtection="0">
      <alignment vertical="top"/>
    </xf>
    <xf numFmtId="0" fontId="3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Fill="0" applyProtection="0"/>
    <xf numFmtId="0" fontId="3" fillId="0" borderId="0" applyFill="0" applyProtection="0"/>
    <xf numFmtId="0" fontId="31" fillId="0" borderId="0"/>
    <xf numFmtId="0" fontId="1" fillId="0" borderId="0"/>
    <xf numFmtId="0" fontId="31" fillId="0" borderId="0"/>
    <xf numFmtId="0" fontId="1" fillId="0" borderId="0"/>
    <xf numFmtId="0" fontId="1" fillId="0" borderId="0"/>
    <xf numFmtId="0" fontId="1" fillId="0" borderId="0"/>
    <xf numFmtId="0" fontId="4" fillId="0" borderId="0"/>
    <xf numFmtId="0" fontId="31" fillId="0" borderId="0"/>
    <xf numFmtId="0" fontId="31" fillId="0" borderId="0"/>
    <xf numFmtId="0" fontId="1" fillId="0" borderId="0"/>
    <xf numFmtId="0" fontId="20" fillId="0" borderId="0"/>
    <xf numFmtId="0" fontId="20" fillId="0" borderId="0"/>
    <xf numFmtId="0" fontId="31" fillId="0" borderId="0"/>
    <xf numFmtId="0" fontId="4" fillId="0" borderId="0"/>
    <xf numFmtId="0" fontId="4" fillId="0" borderId="0"/>
    <xf numFmtId="0" fontId="1" fillId="0" borderId="0"/>
    <xf numFmtId="0" fontId="1" fillId="0" borderId="0"/>
    <xf numFmtId="0" fontId="4" fillId="0" borderId="0"/>
    <xf numFmtId="0" fontId="20" fillId="0" borderId="0"/>
    <xf numFmtId="0" fontId="1" fillId="0" borderId="0"/>
    <xf numFmtId="0" fontId="4" fillId="0" borderId="0"/>
    <xf numFmtId="0" fontId="1" fillId="0" borderId="0"/>
    <xf numFmtId="0" fontId="3" fillId="0" borderId="0"/>
    <xf numFmtId="0" fontId="4" fillId="24" borderId="8" applyNumberFormat="0" applyFont="0" applyAlignment="0" applyProtection="0"/>
    <xf numFmtId="0" fontId="4" fillId="24" borderId="8" applyNumberFormat="0" applyFont="0" applyAlignment="0" applyProtection="0"/>
    <xf numFmtId="0" fontId="4" fillId="24" borderId="8" applyNumberFormat="0" applyFont="0" applyAlignment="0" applyProtection="0"/>
    <xf numFmtId="0" fontId="4" fillId="24"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27" fillId="0" borderId="0"/>
    <xf numFmtId="43" fontId="3"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0" fontId="20" fillId="0" borderId="0" applyFont="0" applyFill="0" applyBorder="0" applyAlignment="0" applyProtection="0"/>
    <xf numFmtId="169" fontId="20" fillId="0" borderId="0" applyFont="0" applyFill="0" applyBorder="0" applyAlignment="0" applyProtection="0"/>
    <xf numFmtId="167" fontId="4" fillId="0" borderId="0" applyFont="0" applyFill="0" applyBorder="0" applyAlignment="0" applyProtection="0"/>
    <xf numFmtId="170" fontId="4"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8" fontId="20" fillId="0" borderId="0" applyFont="0" applyFill="0" applyBorder="0" applyAlignment="0" applyProtection="0"/>
    <xf numFmtId="167" fontId="4" fillId="0" borderId="0" applyFont="0" applyFill="0" applyBorder="0" applyAlignment="0" applyProtection="0"/>
    <xf numFmtId="174" fontId="28"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167" fontId="28" fillId="0" borderId="0" applyFont="0" applyFill="0" applyBorder="0" applyAlignment="0" applyProtection="0"/>
    <xf numFmtId="172" fontId="20"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73" fontId="10"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3" fillId="0" borderId="0"/>
    <xf numFmtId="167" fontId="33" fillId="0" borderId="0" applyFont="0" applyFill="0" applyBorder="0" applyAlignment="0" applyProtection="0"/>
    <xf numFmtId="0" fontId="10" fillId="23" borderId="8" applyNumberFormat="0" applyAlignment="0" applyProtection="0"/>
    <xf numFmtId="43" fontId="1" fillId="0" borderId="0" applyFont="0" applyFill="0" applyBorder="0" applyAlignment="0" applyProtection="0"/>
    <xf numFmtId="0" fontId="10" fillId="23" borderId="8" applyNumberFormat="0" applyAlignment="0" applyProtection="0"/>
    <xf numFmtId="167" fontId="31" fillId="0" borderId="0" applyFont="0" applyFill="0" applyBorder="0" applyAlignment="0" applyProtection="0"/>
    <xf numFmtId="0" fontId="22" fillId="0" borderId="10" applyNumberFormat="0" applyFill="0" applyAlignment="0" applyProtection="0"/>
    <xf numFmtId="0" fontId="19" fillId="20" borderId="9" applyNumberFormat="0" applyAlignment="0" applyProtection="0"/>
    <xf numFmtId="0" fontId="19" fillId="20" borderId="9" applyNumberFormat="0" applyAlignment="0" applyProtection="0"/>
    <xf numFmtId="0" fontId="16" fillId="7" borderId="2" applyNumberFormat="0" applyAlignment="0" applyProtection="0"/>
    <xf numFmtId="0" fontId="4" fillId="24" borderId="8" applyNumberFormat="0" applyFont="0" applyAlignment="0" applyProtection="0"/>
    <xf numFmtId="0" fontId="4" fillId="24" borderId="8" applyNumberFormat="0" applyFont="0" applyAlignment="0" applyProtection="0"/>
    <xf numFmtId="0" fontId="4" fillId="24" borderId="8" applyNumberFormat="0" applyFont="0" applyAlignment="0" applyProtection="0"/>
    <xf numFmtId="0" fontId="4" fillId="24" borderId="8" applyNumberFormat="0" applyFont="0" applyAlignment="0" applyProtection="0"/>
    <xf numFmtId="0" fontId="19" fillId="20" borderId="9" applyNumberFormat="0" applyAlignment="0" applyProtection="0"/>
    <xf numFmtId="0" fontId="8" fillId="20" borderId="2" applyNumberFormat="0" applyAlignment="0" applyProtection="0"/>
    <xf numFmtId="0" fontId="8" fillId="20" borderId="2" applyNumberFormat="0" applyAlignment="0" applyProtection="0"/>
    <xf numFmtId="0" fontId="4" fillId="24" borderId="8" applyNumberFormat="0" applyFont="0" applyAlignment="0" applyProtection="0"/>
    <xf numFmtId="0" fontId="4" fillId="24" borderId="8" applyNumberFormat="0" applyFont="0" applyAlignment="0" applyProtection="0"/>
    <xf numFmtId="0" fontId="22" fillId="0" borderId="10" applyNumberFormat="0" applyFill="0" applyAlignment="0" applyProtection="0"/>
    <xf numFmtId="0" fontId="10" fillId="23" borderId="8" applyNumberFormat="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0" fillId="23" borderId="8" applyNumberFormat="0" applyAlignment="0" applyProtection="0"/>
    <xf numFmtId="0" fontId="10" fillId="23" borderId="8" applyNumberFormat="0" applyAlignment="0" applyProtection="0"/>
    <xf numFmtId="0" fontId="10" fillId="23" borderId="8"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16" fillId="7"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171" fontId="20" fillId="0" borderId="0" applyFont="0" applyFill="0" applyBorder="0" applyAlignment="0" applyProtection="0"/>
    <xf numFmtId="0" fontId="20" fillId="0" borderId="0"/>
    <xf numFmtId="0" fontId="31" fillId="0" borderId="0"/>
    <xf numFmtId="167" fontId="31" fillId="0" borderId="0" applyFont="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19" fillId="20" borderId="9" applyNumberFormat="0" applyAlignment="0" applyProtection="0"/>
    <xf numFmtId="0" fontId="4" fillId="24" borderId="8" applyNumberFormat="0" applyFont="0" applyAlignment="0" applyProtection="0"/>
    <xf numFmtId="0" fontId="4" fillId="24" borderId="8" applyNumberFormat="0" applyFont="0" applyAlignment="0" applyProtection="0"/>
    <xf numFmtId="0" fontId="10" fillId="23" borderId="8" applyNumberFormat="0" applyAlignment="0" applyProtection="0"/>
    <xf numFmtId="0" fontId="10" fillId="23" borderId="8" applyNumberFormat="0" applyAlignment="0" applyProtection="0"/>
  </cellStyleXfs>
  <cellXfs count="49">
    <xf numFmtId="0" fontId="0" fillId="0" borderId="0" xfId="0"/>
    <xf numFmtId="4" fontId="34" fillId="0" borderId="1" xfId="0" applyNumberFormat="1" applyFont="1" applyBorder="1" applyAlignment="1">
      <alignment horizontal="center" vertical="center"/>
    </xf>
    <xf numFmtId="0" fontId="34" fillId="25" borderId="1" xfId="95" applyFont="1" applyFill="1" applyBorder="1" applyAlignment="1">
      <alignment horizontal="center" vertical="center"/>
    </xf>
    <xf numFmtId="0" fontId="34" fillId="25" borderId="1" xfId="95" applyFont="1" applyFill="1" applyBorder="1" applyAlignment="1">
      <alignment horizontal="center" vertical="center" wrapText="1"/>
    </xf>
    <xf numFmtId="0" fontId="35" fillId="25" borderId="1" xfId="0" applyFont="1" applyFill="1" applyBorder="1" applyAlignment="1">
      <alignment horizontal="center" vertical="center" wrapText="1"/>
    </xf>
    <xf numFmtId="0" fontId="35" fillId="25" borderId="11"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37" fillId="25" borderId="1" xfId="95" applyFont="1" applyFill="1" applyBorder="1" applyAlignment="1">
      <alignment horizontal="center" vertical="center"/>
    </xf>
    <xf numFmtId="0" fontId="37" fillId="25" borderId="1" xfId="95" applyFont="1" applyFill="1" applyBorder="1" applyAlignment="1">
      <alignment horizontal="center" vertical="center" wrapText="1"/>
    </xf>
    <xf numFmtId="0" fontId="38" fillId="25" borderId="1" xfId="0" applyFont="1" applyFill="1" applyBorder="1" applyAlignment="1">
      <alignment horizontal="center" vertical="top" wrapText="1"/>
    </xf>
    <xf numFmtId="4" fontId="37" fillId="0" borderId="1" xfId="0" applyNumberFormat="1" applyFont="1" applyBorder="1" applyAlignment="1">
      <alignment horizontal="center" vertical="center"/>
    </xf>
    <xf numFmtId="0" fontId="37" fillId="25" borderId="13" xfId="0" applyFont="1" applyFill="1" applyBorder="1" applyAlignment="1">
      <alignment horizontal="center" vertical="center" wrapText="1"/>
    </xf>
    <xf numFmtId="0" fontId="37" fillId="25" borderId="1" xfId="0" applyFont="1" applyFill="1" applyBorder="1" applyAlignment="1">
      <alignment horizontal="center" vertical="center" wrapText="1"/>
    </xf>
    <xf numFmtId="0" fontId="37" fillId="25" borderId="1" xfId="0" applyFont="1" applyFill="1" applyBorder="1" applyAlignment="1">
      <alignment horizontal="center" vertical="center"/>
    </xf>
    <xf numFmtId="0" fontId="38" fillId="25" borderId="1" xfId="0" applyFont="1" applyFill="1" applyBorder="1" applyAlignment="1">
      <alignment horizontal="center" vertical="top"/>
    </xf>
    <xf numFmtId="0" fontId="37" fillId="0" borderId="1" xfId="0" applyNumberFormat="1" applyFont="1" applyBorder="1" applyAlignment="1">
      <alignment horizontal="center" vertical="center" wrapText="1"/>
    </xf>
    <xf numFmtId="3" fontId="37" fillId="0" borderId="1" xfId="0" applyNumberFormat="1" applyFont="1" applyBorder="1" applyAlignment="1">
      <alignment horizontal="center" vertical="center" wrapText="1"/>
    </xf>
    <xf numFmtId="167" fontId="38" fillId="25" borderId="1" xfId="207" applyFont="1" applyFill="1" applyBorder="1" applyAlignment="1">
      <alignment horizontal="center" vertical="top" wrapText="1"/>
    </xf>
    <xf numFmtId="0" fontId="40" fillId="0" borderId="1" xfId="0" applyNumberFormat="1" applyFont="1" applyBorder="1" applyAlignment="1">
      <alignment horizontal="left" vertical="center" wrapText="1"/>
    </xf>
    <xf numFmtId="0" fontId="38" fillId="0" borderId="1" xfId="0" applyFont="1" applyFill="1" applyBorder="1" applyAlignment="1">
      <alignment horizontal="center" vertical="top" wrapText="1"/>
    </xf>
    <xf numFmtId="0" fontId="38" fillId="0" borderId="1" xfId="0" applyFont="1" applyBorder="1" applyAlignment="1">
      <alignment horizontal="center" vertical="top" wrapText="1"/>
    </xf>
    <xf numFmtId="167" fontId="38" fillId="0" borderId="1" xfId="207" applyFont="1" applyBorder="1" applyAlignment="1">
      <alignment horizontal="center" vertical="top" wrapText="1"/>
    </xf>
    <xf numFmtId="0" fontId="37" fillId="25" borderId="1" xfId="95" applyFont="1" applyFill="1" applyBorder="1" applyAlignment="1">
      <alignment horizontal="left" vertical="center" wrapText="1"/>
    </xf>
    <xf numFmtId="0" fontId="38" fillId="25" borderId="1" xfId="0" applyFont="1" applyFill="1" applyBorder="1" applyAlignment="1">
      <alignment horizontal="center"/>
    </xf>
    <xf numFmtId="0" fontId="40" fillId="0" borderId="1" xfId="95" applyFont="1" applyBorder="1" applyAlignment="1">
      <alignment horizontal="left" vertical="top" wrapText="1"/>
    </xf>
    <xf numFmtId="0" fontId="37" fillId="0" borderId="1" xfId="95" applyFont="1" applyBorder="1" applyAlignment="1">
      <alignment horizontal="left" vertical="top" wrapText="1"/>
    </xf>
    <xf numFmtId="0" fontId="37" fillId="0" borderId="1" xfId="95" applyFont="1" applyBorder="1" applyAlignment="1">
      <alignment horizontal="center" vertical="top" wrapText="1"/>
    </xf>
    <xf numFmtId="0" fontId="37" fillId="0" borderId="1" xfId="95" applyFont="1" applyBorder="1" applyAlignment="1">
      <alignment horizontal="center" vertical="top"/>
    </xf>
    <xf numFmtId="167" fontId="39" fillId="25" borderId="1" xfId="0" applyNumberFormat="1" applyFont="1" applyFill="1" applyBorder="1" applyAlignment="1">
      <alignment horizontal="center" vertical="top" wrapText="1"/>
    </xf>
    <xf numFmtId="0" fontId="41" fillId="25" borderId="1" xfId="0" applyFont="1" applyFill="1" applyBorder="1" applyAlignment="1">
      <alignment horizontal="center" vertical="center" wrapText="1"/>
    </xf>
    <xf numFmtId="0" fontId="38" fillId="25" borderId="1" xfId="0" applyFont="1" applyFill="1" applyBorder="1" applyAlignment="1">
      <alignment horizontal="center" vertical="center" wrapText="1"/>
    </xf>
    <xf numFmtId="167" fontId="41" fillId="25" borderId="1" xfId="207" applyFont="1" applyFill="1" applyBorder="1" applyAlignment="1">
      <alignment horizontal="center" vertical="center" wrapText="1"/>
    </xf>
    <xf numFmtId="167" fontId="35" fillId="25" borderId="1" xfId="0" applyNumberFormat="1" applyFont="1" applyFill="1" applyBorder="1" applyAlignment="1">
      <alignment horizontal="center" vertical="center" wrapText="1"/>
    </xf>
    <xf numFmtId="167" fontId="39" fillId="25" borderId="1" xfId="207" applyFont="1" applyFill="1" applyBorder="1" applyAlignment="1">
      <alignment horizontal="center" vertical="top" wrapText="1"/>
    </xf>
    <xf numFmtId="0" fontId="38" fillId="25" borderId="1" xfId="0" applyFont="1" applyFill="1" applyBorder="1" applyAlignment="1">
      <alignment horizontal="center" vertical="center"/>
    </xf>
    <xf numFmtId="167" fontId="38" fillId="25" borderId="1" xfId="207" applyFont="1" applyFill="1" applyBorder="1" applyAlignment="1">
      <alignment horizontal="center" vertical="center" wrapText="1"/>
    </xf>
    <xf numFmtId="0" fontId="40" fillId="25" borderId="1" xfId="95" applyFont="1" applyFill="1" applyBorder="1" applyAlignment="1">
      <alignment horizontal="left" vertical="center" wrapText="1"/>
    </xf>
    <xf numFmtId="0" fontId="40" fillId="25" borderId="1" xfId="0" applyFont="1" applyFill="1" applyBorder="1" applyAlignment="1">
      <alignment horizontal="left" vertical="center"/>
    </xf>
    <xf numFmtId="0" fontId="40" fillId="0" borderId="11" xfId="0" applyNumberFormat="1" applyFont="1" applyBorder="1" applyAlignment="1">
      <alignment horizontal="center" vertical="center" wrapText="1"/>
    </xf>
    <xf numFmtId="0" fontId="40" fillId="0" borderId="12" xfId="0" applyNumberFormat="1" applyFont="1" applyBorder="1" applyAlignment="1">
      <alignment horizontal="center" vertical="center" wrapText="1"/>
    </xf>
    <xf numFmtId="0" fontId="40" fillId="0" borderId="13" xfId="0" applyNumberFormat="1" applyFont="1" applyBorder="1" applyAlignment="1">
      <alignment horizontal="center" vertical="center" wrapText="1"/>
    </xf>
    <xf numFmtId="0" fontId="35" fillId="25" borderId="11" xfId="0" applyFont="1" applyFill="1" applyBorder="1" applyAlignment="1">
      <alignment horizontal="center" vertical="center" wrapText="1"/>
    </xf>
    <xf numFmtId="0" fontId="35" fillId="25" borderId="12" xfId="0" applyFont="1" applyFill="1" applyBorder="1" applyAlignment="1">
      <alignment horizontal="center" vertical="center" wrapText="1"/>
    </xf>
    <xf numFmtId="0" fontId="35" fillId="25" borderId="13" xfId="0" applyFont="1" applyFill="1" applyBorder="1" applyAlignment="1">
      <alignment horizontal="center" vertical="center" wrapText="1"/>
    </xf>
    <xf numFmtId="0" fontId="39" fillId="25" borderId="1" xfId="95" applyFont="1" applyFill="1" applyBorder="1" applyAlignment="1">
      <alignment horizontal="center" vertical="top" wrapText="1"/>
    </xf>
    <xf numFmtId="0" fontId="40" fillId="0" borderId="1" xfId="0" applyFont="1" applyBorder="1" applyAlignment="1">
      <alignment horizontal="center" vertical="top"/>
    </xf>
    <xf numFmtId="0" fontId="2" fillId="0" borderId="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262">
    <cellStyle name="_x0005__x001c_" xfId="2"/>
    <cellStyle name="_x0005__x001c_ 2" xfId="3"/>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alculation 2 2" xfId="249"/>
    <cellStyle name="Calculation 2 3" xfId="222"/>
    <cellStyle name="Calculation 3" xfId="43"/>
    <cellStyle name="Calculation 3 2" xfId="248"/>
    <cellStyle name="Calculation 3 3" xfId="246"/>
    <cellStyle name="Calculation 4" xfId="44"/>
    <cellStyle name="Calculation 4 2" xfId="247"/>
    <cellStyle name="Calculation 4 3" xfId="245"/>
    <cellStyle name="Calculation 5" xfId="250"/>
    <cellStyle name="Calculation 6" xfId="221"/>
    <cellStyle name="Check Cell" xfId="45"/>
    <cellStyle name="Excel Built-in Normal 1" xfId="46"/>
    <cellStyle name="Excel Built-in Normal 1 2" xfId="47"/>
    <cellStyle name="Explanatory Text" xfId="48"/>
    <cellStyle name="Good" xfId="49"/>
    <cellStyle name="Heading 1" xfId="50"/>
    <cellStyle name="Heading 2" xfId="51"/>
    <cellStyle name="Heading 3" xfId="52"/>
    <cellStyle name="Heading 4" xfId="53"/>
    <cellStyle name="Input" xfId="54"/>
    <cellStyle name="Input 2" xfId="55"/>
    <cellStyle name="Input 2 2" xfId="243"/>
    <cellStyle name="Input 2 3" xfId="215"/>
    <cellStyle name="Input 3" xfId="56"/>
    <cellStyle name="Input 3 2" xfId="242"/>
    <cellStyle name="Input 3 3" xfId="239"/>
    <cellStyle name="Input 4" xfId="57"/>
    <cellStyle name="Input 4 2" xfId="241"/>
    <cellStyle name="Input 4 3" xfId="238"/>
    <cellStyle name="Input 5" xfId="244"/>
    <cellStyle name="Input 6" xfId="240"/>
    <cellStyle name="Linked Cell" xfId="58"/>
    <cellStyle name="Neutral" xfId="59"/>
    <cellStyle name="Normal 2" xfId="60"/>
    <cellStyle name="Normal 2 2" xfId="61"/>
    <cellStyle name="Note" xfId="62"/>
    <cellStyle name="Note 2" xfId="63"/>
    <cellStyle name="Note 2 2" xfId="237"/>
    <cellStyle name="Note 2 3" xfId="261"/>
    <cellStyle name="Note 3" xfId="64"/>
    <cellStyle name="Note 3 2" xfId="236"/>
    <cellStyle name="Note 3 3" xfId="260"/>
    <cellStyle name="Note 4" xfId="65"/>
    <cellStyle name="Note 4 2" xfId="235"/>
    <cellStyle name="Note 4 3" xfId="210"/>
    <cellStyle name="Note 5" xfId="208"/>
    <cellStyle name="Note 6" xfId="226"/>
    <cellStyle name="Output" xfId="66"/>
    <cellStyle name="Output 2" xfId="67"/>
    <cellStyle name="Output 2 2" xfId="233"/>
    <cellStyle name="Output 2 3" xfId="220"/>
    <cellStyle name="Output 3" xfId="68"/>
    <cellStyle name="Output 3 2" xfId="232"/>
    <cellStyle name="Output 3 3" xfId="213"/>
    <cellStyle name="Output 4" xfId="69"/>
    <cellStyle name="Output 4 2" xfId="231"/>
    <cellStyle name="Output 4 3" xfId="214"/>
    <cellStyle name="Output 5" xfId="234"/>
    <cellStyle name="Output 6" xfId="257"/>
    <cellStyle name="Style 1" xfId="70"/>
    <cellStyle name="Title" xfId="71"/>
    <cellStyle name="Total" xfId="72"/>
    <cellStyle name="Total 2" xfId="73"/>
    <cellStyle name="Total 2 2" xfId="229"/>
    <cellStyle name="Total 2 3" xfId="256"/>
    <cellStyle name="Total 3" xfId="74"/>
    <cellStyle name="Total 3 2" xfId="228"/>
    <cellStyle name="Total 3 3" xfId="212"/>
    <cellStyle name="Total 4" xfId="75"/>
    <cellStyle name="Total 4 2" xfId="227"/>
    <cellStyle name="Total 4 3" xfId="255"/>
    <cellStyle name="Total 5" xfId="230"/>
    <cellStyle name="Total 6" xfId="225"/>
    <cellStyle name="Warning Text" xfId="76"/>
    <cellStyle name="Гиперссылка 2" xfId="77"/>
    <cellStyle name="Гиперссылка 2 2" xfId="78"/>
    <cellStyle name="Гиперссылка 3" xfId="79"/>
    <cellStyle name="Денежный [0] 2" xfId="80"/>
    <cellStyle name="Денежный 2" xfId="81"/>
    <cellStyle name="Денежный 3" xfId="82"/>
    <cellStyle name="Денежный 4" xfId="83"/>
    <cellStyle name="Денежный 5" xfId="84"/>
    <cellStyle name="Обычный" xfId="0" builtinId="0"/>
    <cellStyle name="Обычный 10" xfId="85"/>
    <cellStyle name="Обычный 10 2" xfId="86"/>
    <cellStyle name="Обычный 10 3" xfId="206"/>
    <cellStyle name="Обычный 11" xfId="87"/>
    <cellStyle name="Обычный 11 2" xfId="88"/>
    <cellStyle name="Обычный 11 3" xfId="252"/>
    <cellStyle name="Обычный 12" xfId="89"/>
    <cellStyle name="Обычный 12 2" xfId="90"/>
    <cellStyle name="Обычный 12 3" xfId="91"/>
    <cellStyle name="Обычный 13" xfId="92"/>
    <cellStyle name="Обычный 14" xfId="93"/>
    <cellStyle name="Обычный 15" xfId="94"/>
    <cellStyle name="Обычный 15 2" xfId="95"/>
    <cellStyle name="Обычный 15 3" xfId="96"/>
    <cellStyle name="Обычный 15 4" xfId="253"/>
    <cellStyle name="Обычный 16" xfId="97"/>
    <cellStyle name="Обычный 17" xfId="98"/>
    <cellStyle name="Обычный 17 2" xfId="99"/>
    <cellStyle name="Обычный 18" xfId="100"/>
    <cellStyle name="Обычный 19" xfId="101"/>
    <cellStyle name="Обычный 19 2" xfId="102"/>
    <cellStyle name="Обычный 2" xfId="103"/>
    <cellStyle name="Обычный 2 2" xfId="104"/>
    <cellStyle name="Обычный 2 2 2" xfId="105"/>
    <cellStyle name="Обычный 2 2 2 2" xfId="106"/>
    <cellStyle name="Обычный 2 2 3" xfId="107"/>
    <cellStyle name="Обычный 2 2 3 2" xfId="108"/>
    <cellStyle name="Обычный 2 3" xfId="109"/>
    <cellStyle name="Обычный 2 3 2" xfId="110"/>
    <cellStyle name="Обычный 2 3 3" xfId="111"/>
    <cellStyle name="Обычный 2 3 3 2" xfId="112"/>
    <cellStyle name="Обычный 2 3 4" xfId="113"/>
    <cellStyle name="Обычный 2 4" xfId="114"/>
    <cellStyle name="Обычный 2 4 2" xfId="115"/>
    <cellStyle name="Обычный 2 5" xfId="116"/>
    <cellStyle name="Обычный 2 6" xfId="117"/>
    <cellStyle name="Обычный 20" xfId="118"/>
    <cellStyle name="Обычный 20 2" xfId="119"/>
    <cellStyle name="Обычный 24" xfId="120"/>
    <cellStyle name="Обычный 26" xfId="121"/>
    <cellStyle name="Обычный 27" xfId="122"/>
    <cellStyle name="Обычный 27 2" xfId="123"/>
    <cellStyle name="Обычный 3" xfId="1"/>
    <cellStyle name="Обычный 3 2" xfId="124"/>
    <cellStyle name="Обычный 3 2 2" xfId="125"/>
    <cellStyle name="Обычный 3 2 2 2" xfId="126"/>
    <cellStyle name="Обычный 3 2 2 3" xfId="127"/>
    <cellStyle name="Обычный 3 2 3" xfId="128"/>
    <cellStyle name="Обычный 3 3" xfId="129"/>
    <cellStyle name="Обычный 3 3 2" xfId="130"/>
    <cellStyle name="Обычный 3 4" xfId="131"/>
    <cellStyle name="Обычный 30" xfId="132"/>
    <cellStyle name="Обычный 32" xfId="133"/>
    <cellStyle name="Обычный 35" xfId="134"/>
    <cellStyle name="Обычный 36" xfId="135"/>
    <cellStyle name="Обычный 39" xfId="136"/>
    <cellStyle name="Обычный 4" xfId="137"/>
    <cellStyle name="Обычный 4 2" xfId="138"/>
    <cellStyle name="Обычный 4 2 2" xfId="139"/>
    <cellStyle name="Обычный 4 2 2 2" xfId="140"/>
    <cellStyle name="Обычный 4 2 3" xfId="141"/>
    <cellStyle name="Обычный 4 3" xfId="142"/>
    <cellStyle name="Обычный 40" xfId="143"/>
    <cellStyle name="Обычный 44" xfId="144"/>
    <cellStyle name="Обычный 5" xfId="145"/>
    <cellStyle name="Обычный 5 2" xfId="146"/>
    <cellStyle name="Обычный 5 2 2" xfId="147"/>
    <cellStyle name="Обычный 5 3" xfId="148"/>
    <cellStyle name="Обычный 5 4" xfId="149"/>
    <cellStyle name="Обычный 6" xfId="150"/>
    <cellStyle name="Обычный 6 2" xfId="151"/>
    <cellStyle name="Обычный 6 2 2" xfId="152"/>
    <cellStyle name="Обычный 6 2 3" xfId="153"/>
    <cellStyle name="Обычный 6 3" xfId="154"/>
    <cellStyle name="Обычный 6 4" xfId="155"/>
    <cellStyle name="Обычный 7" xfId="156"/>
    <cellStyle name="Обычный 7 2" xfId="157"/>
    <cellStyle name="Обычный 7 3" xfId="158"/>
    <cellStyle name="Обычный 8" xfId="159"/>
    <cellStyle name="Обычный 8 2" xfId="160"/>
    <cellStyle name="Обычный 9" xfId="161"/>
    <cellStyle name="Обычный 9 2" xfId="162"/>
    <cellStyle name="Примечание 2" xfId="163"/>
    <cellStyle name="Примечание 2 2" xfId="164"/>
    <cellStyle name="Примечание 2 2 2" xfId="218"/>
    <cellStyle name="Примечание 2 2 3" xfId="258"/>
    <cellStyle name="Примечание 2 3" xfId="165"/>
    <cellStyle name="Примечание 2 3 2" xfId="217"/>
    <cellStyle name="Примечание 2 3 3" xfId="259"/>
    <cellStyle name="Примечание 2 4" xfId="166"/>
    <cellStyle name="Примечание 2 4 2" xfId="216"/>
    <cellStyle name="Примечание 2 4 3" xfId="223"/>
    <cellStyle name="Примечание 2 5" xfId="219"/>
    <cellStyle name="Примечание 2 6" xfId="224"/>
    <cellStyle name="Процентный 2" xfId="167"/>
    <cellStyle name="Процентный 2 2" xfId="168"/>
    <cellStyle name="Процентный 3" xfId="169"/>
    <cellStyle name="Процентный 3 2" xfId="170"/>
    <cellStyle name="Стиль 1" xfId="171"/>
    <cellStyle name="Финансовый [0] 2" xfId="173"/>
    <cellStyle name="Финансовый 10" xfId="174"/>
    <cellStyle name="Финансовый 11" xfId="175"/>
    <cellStyle name="Финансовый 12" xfId="176"/>
    <cellStyle name="Финансовый 13" xfId="177"/>
    <cellStyle name="Финансовый 14" xfId="178"/>
    <cellStyle name="Финансовый 15" xfId="179"/>
    <cellStyle name="Финансовый 16" xfId="172"/>
    <cellStyle name="Финансовый 17" xfId="205"/>
    <cellStyle name="Финансовый 18" xfId="200"/>
    <cellStyle name="Финансовый 19" xfId="204"/>
    <cellStyle name="Финансовый 2" xfId="180"/>
    <cellStyle name="Финансовый 2 2" xfId="181"/>
    <cellStyle name="Финансовый 2 2 2" xfId="182"/>
    <cellStyle name="Финансовый 2 2 3" xfId="183"/>
    <cellStyle name="Финансовый 2 3" xfId="184"/>
    <cellStyle name="Финансовый 2 3 2" xfId="185"/>
    <cellStyle name="Финансовый 2 4" xfId="186"/>
    <cellStyle name="Финансовый 2 4 2" xfId="209"/>
    <cellStyle name="Финансовый 2_НПЛ Биоматериаловедение 2008" xfId="187"/>
    <cellStyle name="Финансовый 20" xfId="201"/>
    <cellStyle name="Финансовый 21" xfId="203"/>
    <cellStyle name="Финансовый 22" xfId="202"/>
    <cellStyle name="Финансовый 3" xfId="188"/>
    <cellStyle name="Финансовый 3 2" xfId="189"/>
    <cellStyle name="Финансовый 3 3" xfId="190"/>
    <cellStyle name="Финансовый 4" xfId="191"/>
    <cellStyle name="Финансовый 4 2" xfId="192"/>
    <cellStyle name="Финансовый 4 3" xfId="193"/>
    <cellStyle name="Финансовый 4 4" xfId="251"/>
    <cellStyle name="Финансовый 4 5" xfId="254"/>
    <cellStyle name="Финансовый 4 6" xfId="211"/>
    <cellStyle name="Финансовый 5" xfId="194"/>
    <cellStyle name="Финансовый 5 2" xfId="195"/>
    <cellStyle name="Финансовый 6" xfId="196"/>
    <cellStyle name="Финансовый 7" xfId="197"/>
    <cellStyle name="Финансовый 7 2" xfId="207"/>
    <cellStyle name="Финансовый 8" xfId="198"/>
    <cellStyle name="Финансовый 9" xfId="199"/>
  </cellStyles>
  <dxfs count="0"/>
  <tableStyles count="2" defaultTableStyle="TableStyleMedium2" defaultPivotStyle="PivotStyleLight16">
    <tableStyle name="Стиль сводной таблицы 1" table="0" count="0"/>
    <tableStyle name="Стиль таблицы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14</xdr:row>
      <xdr:rowOff>0</xdr:rowOff>
    </xdr:from>
    <xdr:to>
      <xdr:col>11</xdr:col>
      <xdr:colOff>304801</xdr:colOff>
      <xdr:row>14</xdr:row>
      <xdr:rowOff>264560</xdr:rowOff>
    </xdr:to>
    <xdr:sp macro="" textlink="">
      <xdr:nvSpPr>
        <xdr:cNvPr id="64" name="TextBox 2637">
          <a:extLst>
            <a:ext uri="{FF2B5EF4-FFF2-40B4-BE49-F238E27FC236}">
              <a16:creationId xmlns="" xmlns:a16="http://schemas.microsoft.com/office/drawing/2014/main" id="{00000000-0008-0000-0200-000002000000}"/>
            </a:ext>
          </a:extLst>
        </xdr:cNvPr>
        <xdr:cNvSpPr txBox="1"/>
      </xdr:nvSpPr>
      <xdr:spPr>
        <a:xfrm>
          <a:off x="8477250" y="455171175"/>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14</xdr:row>
      <xdr:rowOff>0</xdr:rowOff>
    </xdr:from>
    <xdr:to>
      <xdr:col>11</xdr:col>
      <xdr:colOff>304801</xdr:colOff>
      <xdr:row>14</xdr:row>
      <xdr:rowOff>264560</xdr:rowOff>
    </xdr:to>
    <xdr:sp macro="" textlink="">
      <xdr:nvSpPr>
        <xdr:cNvPr id="65" name="TextBox 2638">
          <a:extLst>
            <a:ext uri="{FF2B5EF4-FFF2-40B4-BE49-F238E27FC236}">
              <a16:creationId xmlns="" xmlns:a16="http://schemas.microsoft.com/office/drawing/2014/main" id="{00000000-0008-0000-0200-000002000000}"/>
            </a:ext>
          </a:extLst>
        </xdr:cNvPr>
        <xdr:cNvSpPr txBox="1"/>
      </xdr:nvSpPr>
      <xdr:spPr>
        <a:xfrm>
          <a:off x="8477250" y="455171175"/>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17</xdr:row>
      <xdr:rowOff>0</xdr:rowOff>
    </xdr:from>
    <xdr:to>
      <xdr:col>11</xdr:col>
      <xdr:colOff>304801</xdr:colOff>
      <xdr:row>17</xdr:row>
      <xdr:rowOff>264560</xdr:rowOff>
    </xdr:to>
    <xdr:sp macro="" textlink="">
      <xdr:nvSpPr>
        <xdr:cNvPr id="66" name="TextBox 2639">
          <a:extLst>
            <a:ext uri="{FF2B5EF4-FFF2-40B4-BE49-F238E27FC236}">
              <a16:creationId xmlns="" xmlns:a16="http://schemas.microsoft.com/office/drawing/2014/main" id="{00000000-0008-0000-0200-000002000000}"/>
            </a:ext>
          </a:extLst>
        </xdr:cNvPr>
        <xdr:cNvSpPr txBox="1"/>
      </xdr:nvSpPr>
      <xdr:spPr>
        <a:xfrm>
          <a:off x="8477250" y="4556569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18</xdr:row>
      <xdr:rowOff>0</xdr:rowOff>
    </xdr:from>
    <xdr:to>
      <xdr:col>11</xdr:col>
      <xdr:colOff>304801</xdr:colOff>
      <xdr:row>18</xdr:row>
      <xdr:rowOff>264560</xdr:rowOff>
    </xdr:to>
    <xdr:sp macro="" textlink="">
      <xdr:nvSpPr>
        <xdr:cNvPr id="67" name="TextBox 2640">
          <a:extLst>
            <a:ext uri="{FF2B5EF4-FFF2-40B4-BE49-F238E27FC236}">
              <a16:creationId xmlns="" xmlns:a16="http://schemas.microsoft.com/office/drawing/2014/main" id="{00000000-0008-0000-0200-000002000000}"/>
            </a:ext>
          </a:extLst>
        </xdr:cNvPr>
        <xdr:cNvSpPr txBox="1"/>
      </xdr:nvSpPr>
      <xdr:spPr>
        <a:xfrm>
          <a:off x="8477250" y="4559808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18</xdr:row>
      <xdr:rowOff>0</xdr:rowOff>
    </xdr:from>
    <xdr:to>
      <xdr:col>11</xdr:col>
      <xdr:colOff>304801</xdr:colOff>
      <xdr:row>18</xdr:row>
      <xdr:rowOff>264560</xdr:rowOff>
    </xdr:to>
    <xdr:sp macro="" textlink="">
      <xdr:nvSpPr>
        <xdr:cNvPr id="68" name="TextBox 2641">
          <a:extLst>
            <a:ext uri="{FF2B5EF4-FFF2-40B4-BE49-F238E27FC236}">
              <a16:creationId xmlns="" xmlns:a16="http://schemas.microsoft.com/office/drawing/2014/main" id="{00000000-0008-0000-0200-000002000000}"/>
            </a:ext>
          </a:extLst>
        </xdr:cNvPr>
        <xdr:cNvSpPr txBox="1"/>
      </xdr:nvSpPr>
      <xdr:spPr>
        <a:xfrm>
          <a:off x="8477250" y="4559808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19</xdr:row>
      <xdr:rowOff>0</xdr:rowOff>
    </xdr:from>
    <xdr:to>
      <xdr:col>11</xdr:col>
      <xdr:colOff>304801</xdr:colOff>
      <xdr:row>19</xdr:row>
      <xdr:rowOff>264560</xdr:rowOff>
    </xdr:to>
    <xdr:sp macro="" textlink="">
      <xdr:nvSpPr>
        <xdr:cNvPr id="69" name="TextBox 2642">
          <a:extLst>
            <a:ext uri="{FF2B5EF4-FFF2-40B4-BE49-F238E27FC236}">
              <a16:creationId xmlns="" xmlns:a16="http://schemas.microsoft.com/office/drawing/2014/main" id="{00000000-0008-0000-0200-000002000000}"/>
            </a:ext>
          </a:extLst>
        </xdr:cNvPr>
        <xdr:cNvSpPr txBox="1"/>
      </xdr:nvSpPr>
      <xdr:spPr>
        <a:xfrm>
          <a:off x="8477250" y="4563046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19</xdr:row>
      <xdr:rowOff>0</xdr:rowOff>
    </xdr:from>
    <xdr:to>
      <xdr:col>11</xdr:col>
      <xdr:colOff>304801</xdr:colOff>
      <xdr:row>19</xdr:row>
      <xdr:rowOff>264560</xdr:rowOff>
    </xdr:to>
    <xdr:sp macro="" textlink="">
      <xdr:nvSpPr>
        <xdr:cNvPr id="70" name="TextBox 2643">
          <a:extLst>
            <a:ext uri="{FF2B5EF4-FFF2-40B4-BE49-F238E27FC236}">
              <a16:creationId xmlns="" xmlns:a16="http://schemas.microsoft.com/office/drawing/2014/main" id="{00000000-0008-0000-0200-000002000000}"/>
            </a:ext>
          </a:extLst>
        </xdr:cNvPr>
        <xdr:cNvSpPr txBox="1"/>
      </xdr:nvSpPr>
      <xdr:spPr>
        <a:xfrm>
          <a:off x="8477250" y="4563046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20</xdr:row>
      <xdr:rowOff>0</xdr:rowOff>
    </xdr:from>
    <xdr:to>
      <xdr:col>11</xdr:col>
      <xdr:colOff>304801</xdr:colOff>
      <xdr:row>20</xdr:row>
      <xdr:rowOff>264560</xdr:rowOff>
    </xdr:to>
    <xdr:sp macro="" textlink="">
      <xdr:nvSpPr>
        <xdr:cNvPr id="71" name="TextBox 2644">
          <a:extLst>
            <a:ext uri="{FF2B5EF4-FFF2-40B4-BE49-F238E27FC236}">
              <a16:creationId xmlns="" xmlns:a16="http://schemas.microsoft.com/office/drawing/2014/main" id="{00000000-0008-0000-0200-000002000000}"/>
            </a:ext>
          </a:extLst>
        </xdr:cNvPr>
        <xdr:cNvSpPr txBox="1"/>
      </xdr:nvSpPr>
      <xdr:spPr>
        <a:xfrm>
          <a:off x="8477250" y="4566285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20</xdr:row>
      <xdr:rowOff>0</xdr:rowOff>
    </xdr:from>
    <xdr:to>
      <xdr:col>11</xdr:col>
      <xdr:colOff>304801</xdr:colOff>
      <xdr:row>20</xdr:row>
      <xdr:rowOff>264560</xdr:rowOff>
    </xdr:to>
    <xdr:sp macro="" textlink="">
      <xdr:nvSpPr>
        <xdr:cNvPr id="72" name="TextBox 2645">
          <a:extLst>
            <a:ext uri="{FF2B5EF4-FFF2-40B4-BE49-F238E27FC236}">
              <a16:creationId xmlns="" xmlns:a16="http://schemas.microsoft.com/office/drawing/2014/main" id="{00000000-0008-0000-0200-000002000000}"/>
            </a:ext>
          </a:extLst>
        </xdr:cNvPr>
        <xdr:cNvSpPr txBox="1"/>
      </xdr:nvSpPr>
      <xdr:spPr>
        <a:xfrm>
          <a:off x="8477250" y="4566285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21</xdr:row>
      <xdr:rowOff>0</xdr:rowOff>
    </xdr:from>
    <xdr:to>
      <xdr:col>11</xdr:col>
      <xdr:colOff>304801</xdr:colOff>
      <xdr:row>21</xdr:row>
      <xdr:rowOff>264560</xdr:rowOff>
    </xdr:to>
    <xdr:sp macro="" textlink="">
      <xdr:nvSpPr>
        <xdr:cNvPr id="73" name="TextBox 2646">
          <a:extLst>
            <a:ext uri="{FF2B5EF4-FFF2-40B4-BE49-F238E27FC236}">
              <a16:creationId xmlns="" xmlns:a16="http://schemas.microsoft.com/office/drawing/2014/main" id="{00000000-0008-0000-0200-000002000000}"/>
            </a:ext>
          </a:extLst>
        </xdr:cNvPr>
        <xdr:cNvSpPr txBox="1"/>
      </xdr:nvSpPr>
      <xdr:spPr>
        <a:xfrm>
          <a:off x="8477250" y="4569523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21</xdr:row>
      <xdr:rowOff>0</xdr:rowOff>
    </xdr:from>
    <xdr:to>
      <xdr:col>11</xdr:col>
      <xdr:colOff>304801</xdr:colOff>
      <xdr:row>21</xdr:row>
      <xdr:rowOff>264560</xdr:rowOff>
    </xdr:to>
    <xdr:sp macro="" textlink="">
      <xdr:nvSpPr>
        <xdr:cNvPr id="74" name="TextBox 2647">
          <a:extLst>
            <a:ext uri="{FF2B5EF4-FFF2-40B4-BE49-F238E27FC236}">
              <a16:creationId xmlns="" xmlns:a16="http://schemas.microsoft.com/office/drawing/2014/main" id="{00000000-0008-0000-0200-000002000000}"/>
            </a:ext>
          </a:extLst>
        </xdr:cNvPr>
        <xdr:cNvSpPr txBox="1"/>
      </xdr:nvSpPr>
      <xdr:spPr>
        <a:xfrm>
          <a:off x="8477250" y="4569523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22</xdr:row>
      <xdr:rowOff>0</xdr:rowOff>
    </xdr:from>
    <xdr:to>
      <xdr:col>11</xdr:col>
      <xdr:colOff>304801</xdr:colOff>
      <xdr:row>22</xdr:row>
      <xdr:rowOff>264560</xdr:rowOff>
    </xdr:to>
    <xdr:sp macro="" textlink="">
      <xdr:nvSpPr>
        <xdr:cNvPr id="75" name="TextBox 2648">
          <a:extLst>
            <a:ext uri="{FF2B5EF4-FFF2-40B4-BE49-F238E27FC236}">
              <a16:creationId xmlns="" xmlns:a16="http://schemas.microsoft.com/office/drawing/2014/main" id="{00000000-0008-0000-0200-000002000000}"/>
            </a:ext>
          </a:extLst>
        </xdr:cNvPr>
        <xdr:cNvSpPr txBox="1"/>
      </xdr:nvSpPr>
      <xdr:spPr>
        <a:xfrm>
          <a:off x="8477250" y="4572762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22</xdr:row>
      <xdr:rowOff>0</xdr:rowOff>
    </xdr:from>
    <xdr:to>
      <xdr:col>11</xdr:col>
      <xdr:colOff>304801</xdr:colOff>
      <xdr:row>22</xdr:row>
      <xdr:rowOff>264560</xdr:rowOff>
    </xdr:to>
    <xdr:sp macro="" textlink="">
      <xdr:nvSpPr>
        <xdr:cNvPr id="76" name="TextBox 2649">
          <a:extLst>
            <a:ext uri="{FF2B5EF4-FFF2-40B4-BE49-F238E27FC236}">
              <a16:creationId xmlns="" xmlns:a16="http://schemas.microsoft.com/office/drawing/2014/main" id="{00000000-0008-0000-0200-000002000000}"/>
            </a:ext>
          </a:extLst>
        </xdr:cNvPr>
        <xdr:cNvSpPr txBox="1"/>
      </xdr:nvSpPr>
      <xdr:spPr>
        <a:xfrm>
          <a:off x="8477250" y="4572762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24</xdr:row>
      <xdr:rowOff>0</xdr:rowOff>
    </xdr:from>
    <xdr:to>
      <xdr:col>11</xdr:col>
      <xdr:colOff>304801</xdr:colOff>
      <xdr:row>24</xdr:row>
      <xdr:rowOff>264560</xdr:rowOff>
    </xdr:to>
    <xdr:sp macro="" textlink="">
      <xdr:nvSpPr>
        <xdr:cNvPr id="77" name="TextBox 2650">
          <a:extLst>
            <a:ext uri="{FF2B5EF4-FFF2-40B4-BE49-F238E27FC236}">
              <a16:creationId xmlns="" xmlns:a16="http://schemas.microsoft.com/office/drawing/2014/main" id="{00000000-0008-0000-0200-000002000000}"/>
            </a:ext>
          </a:extLst>
        </xdr:cNvPr>
        <xdr:cNvSpPr txBox="1"/>
      </xdr:nvSpPr>
      <xdr:spPr>
        <a:xfrm>
          <a:off x="8477250" y="4576000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24</xdr:row>
      <xdr:rowOff>0</xdr:rowOff>
    </xdr:from>
    <xdr:to>
      <xdr:col>11</xdr:col>
      <xdr:colOff>304801</xdr:colOff>
      <xdr:row>24</xdr:row>
      <xdr:rowOff>264560</xdr:rowOff>
    </xdr:to>
    <xdr:sp macro="" textlink="">
      <xdr:nvSpPr>
        <xdr:cNvPr id="78" name="TextBox 2651">
          <a:extLst>
            <a:ext uri="{FF2B5EF4-FFF2-40B4-BE49-F238E27FC236}">
              <a16:creationId xmlns="" xmlns:a16="http://schemas.microsoft.com/office/drawing/2014/main" id="{00000000-0008-0000-0200-000002000000}"/>
            </a:ext>
          </a:extLst>
        </xdr:cNvPr>
        <xdr:cNvSpPr txBox="1"/>
      </xdr:nvSpPr>
      <xdr:spPr>
        <a:xfrm>
          <a:off x="8477250" y="4576000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31</xdr:row>
      <xdr:rowOff>0</xdr:rowOff>
    </xdr:from>
    <xdr:to>
      <xdr:col>11</xdr:col>
      <xdr:colOff>304801</xdr:colOff>
      <xdr:row>31</xdr:row>
      <xdr:rowOff>264560</xdr:rowOff>
    </xdr:to>
    <xdr:sp macro="" textlink="">
      <xdr:nvSpPr>
        <xdr:cNvPr id="79" name="TextBox 2652">
          <a:extLst>
            <a:ext uri="{FF2B5EF4-FFF2-40B4-BE49-F238E27FC236}">
              <a16:creationId xmlns="" xmlns:a16="http://schemas.microsoft.com/office/drawing/2014/main" id="{00000000-0008-0000-0200-000002000000}"/>
            </a:ext>
          </a:extLst>
        </xdr:cNvPr>
        <xdr:cNvSpPr txBox="1"/>
      </xdr:nvSpPr>
      <xdr:spPr>
        <a:xfrm>
          <a:off x="8477250" y="4579239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31</xdr:row>
      <xdr:rowOff>0</xdr:rowOff>
    </xdr:from>
    <xdr:to>
      <xdr:col>11</xdr:col>
      <xdr:colOff>304801</xdr:colOff>
      <xdr:row>31</xdr:row>
      <xdr:rowOff>264560</xdr:rowOff>
    </xdr:to>
    <xdr:sp macro="" textlink="">
      <xdr:nvSpPr>
        <xdr:cNvPr id="80" name="TextBox 2653">
          <a:extLst>
            <a:ext uri="{FF2B5EF4-FFF2-40B4-BE49-F238E27FC236}">
              <a16:creationId xmlns="" xmlns:a16="http://schemas.microsoft.com/office/drawing/2014/main" id="{00000000-0008-0000-0200-000002000000}"/>
            </a:ext>
          </a:extLst>
        </xdr:cNvPr>
        <xdr:cNvSpPr txBox="1"/>
      </xdr:nvSpPr>
      <xdr:spPr>
        <a:xfrm>
          <a:off x="8477250" y="4579239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0</xdr:rowOff>
    </xdr:from>
    <xdr:to>
      <xdr:col>11</xdr:col>
      <xdr:colOff>304801</xdr:colOff>
      <xdr:row>32</xdr:row>
      <xdr:rowOff>264560</xdr:rowOff>
    </xdr:to>
    <xdr:sp macro="" textlink="">
      <xdr:nvSpPr>
        <xdr:cNvPr id="81" name="TextBox 2654">
          <a:extLst>
            <a:ext uri="{FF2B5EF4-FFF2-40B4-BE49-F238E27FC236}">
              <a16:creationId xmlns="" xmlns:a16="http://schemas.microsoft.com/office/drawing/2014/main" id="{00000000-0008-0000-0200-000002000000}"/>
            </a:ext>
          </a:extLst>
        </xdr:cNvPr>
        <xdr:cNvSpPr txBox="1"/>
      </xdr:nvSpPr>
      <xdr:spPr>
        <a:xfrm>
          <a:off x="8477250" y="4582477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0</xdr:rowOff>
    </xdr:from>
    <xdr:to>
      <xdr:col>11</xdr:col>
      <xdr:colOff>304801</xdr:colOff>
      <xdr:row>32</xdr:row>
      <xdr:rowOff>264560</xdr:rowOff>
    </xdr:to>
    <xdr:sp macro="" textlink="">
      <xdr:nvSpPr>
        <xdr:cNvPr id="82" name="TextBox 2655">
          <a:extLst>
            <a:ext uri="{FF2B5EF4-FFF2-40B4-BE49-F238E27FC236}">
              <a16:creationId xmlns="" xmlns:a16="http://schemas.microsoft.com/office/drawing/2014/main" id="{00000000-0008-0000-0200-000002000000}"/>
            </a:ext>
          </a:extLst>
        </xdr:cNvPr>
        <xdr:cNvSpPr txBox="1"/>
      </xdr:nvSpPr>
      <xdr:spPr>
        <a:xfrm>
          <a:off x="8477250" y="4582477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257175</xdr:rowOff>
    </xdr:from>
    <xdr:to>
      <xdr:col>11</xdr:col>
      <xdr:colOff>304801</xdr:colOff>
      <xdr:row>33</xdr:row>
      <xdr:rowOff>2622</xdr:rowOff>
    </xdr:to>
    <xdr:sp macro="" textlink="">
      <xdr:nvSpPr>
        <xdr:cNvPr id="83" name="TextBox 2656">
          <a:extLst>
            <a:ext uri="{FF2B5EF4-FFF2-40B4-BE49-F238E27FC236}">
              <a16:creationId xmlns="" xmlns:a16="http://schemas.microsoft.com/office/drawing/2014/main" id="{00000000-0008-0000-0200-000002000000}"/>
            </a:ext>
          </a:extLst>
        </xdr:cNvPr>
        <xdr:cNvSpPr txBox="1"/>
      </xdr:nvSpPr>
      <xdr:spPr>
        <a:xfrm>
          <a:off x="8477250" y="458504925"/>
          <a:ext cx="914401" cy="269322"/>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257175</xdr:rowOff>
    </xdr:from>
    <xdr:to>
      <xdr:col>11</xdr:col>
      <xdr:colOff>304801</xdr:colOff>
      <xdr:row>33</xdr:row>
      <xdr:rowOff>2622</xdr:rowOff>
    </xdr:to>
    <xdr:sp macro="" textlink="">
      <xdr:nvSpPr>
        <xdr:cNvPr id="84" name="TextBox 2657">
          <a:extLst>
            <a:ext uri="{FF2B5EF4-FFF2-40B4-BE49-F238E27FC236}">
              <a16:creationId xmlns="" xmlns:a16="http://schemas.microsoft.com/office/drawing/2014/main" id="{00000000-0008-0000-0200-000002000000}"/>
            </a:ext>
          </a:extLst>
        </xdr:cNvPr>
        <xdr:cNvSpPr txBox="1"/>
      </xdr:nvSpPr>
      <xdr:spPr>
        <a:xfrm>
          <a:off x="8477250" y="458504925"/>
          <a:ext cx="914401" cy="269322"/>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85" name="TextBox 2658">
          <a:extLst>
            <a:ext uri="{FF2B5EF4-FFF2-40B4-BE49-F238E27FC236}">
              <a16:creationId xmlns="" xmlns:a16="http://schemas.microsoft.com/office/drawing/2014/main" id="{00000000-0008-0000-0200-000002000000}"/>
            </a:ext>
          </a:extLst>
        </xdr:cNvPr>
        <xdr:cNvSpPr txBox="1"/>
      </xdr:nvSpPr>
      <xdr:spPr>
        <a:xfrm>
          <a:off x="8477250" y="4588954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86" name="TextBox 2659">
          <a:extLst>
            <a:ext uri="{FF2B5EF4-FFF2-40B4-BE49-F238E27FC236}">
              <a16:creationId xmlns="" xmlns:a16="http://schemas.microsoft.com/office/drawing/2014/main" id="{00000000-0008-0000-0200-000002000000}"/>
            </a:ext>
          </a:extLst>
        </xdr:cNvPr>
        <xdr:cNvSpPr txBox="1"/>
      </xdr:nvSpPr>
      <xdr:spPr>
        <a:xfrm>
          <a:off x="8477250" y="4588954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87" name="TextBox 2660">
          <a:extLst>
            <a:ext uri="{FF2B5EF4-FFF2-40B4-BE49-F238E27FC236}">
              <a16:creationId xmlns="" xmlns:a16="http://schemas.microsoft.com/office/drawing/2014/main" id="{00000000-0008-0000-0200-000002000000}"/>
            </a:ext>
          </a:extLst>
        </xdr:cNvPr>
        <xdr:cNvSpPr txBox="1"/>
      </xdr:nvSpPr>
      <xdr:spPr>
        <a:xfrm>
          <a:off x="8477250" y="4592193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88" name="TextBox 2661">
          <a:extLst>
            <a:ext uri="{FF2B5EF4-FFF2-40B4-BE49-F238E27FC236}">
              <a16:creationId xmlns="" xmlns:a16="http://schemas.microsoft.com/office/drawing/2014/main" id="{00000000-0008-0000-0200-000002000000}"/>
            </a:ext>
          </a:extLst>
        </xdr:cNvPr>
        <xdr:cNvSpPr txBox="1"/>
      </xdr:nvSpPr>
      <xdr:spPr>
        <a:xfrm>
          <a:off x="8477250" y="4592193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89" name="TextBox 2662">
          <a:extLst>
            <a:ext uri="{FF2B5EF4-FFF2-40B4-BE49-F238E27FC236}">
              <a16:creationId xmlns="" xmlns:a16="http://schemas.microsoft.com/office/drawing/2014/main" id="{00000000-0008-0000-0200-000002000000}"/>
            </a:ext>
          </a:extLst>
        </xdr:cNvPr>
        <xdr:cNvSpPr txBox="1"/>
      </xdr:nvSpPr>
      <xdr:spPr>
        <a:xfrm>
          <a:off x="8477250" y="4595431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90" name="TextBox 2663">
          <a:extLst>
            <a:ext uri="{FF2B5EF4-FFF2-40B4-BE49-F238E27FC236}">
              <a16:creationId xmlns="" xmlns:a16="http://schemas.microsoft.com/office/drawing/2014/main" id="{00000000-0008-0000-0200-000002000000}"/>
            </a:ext>
          </a:extLst>
        </xdr:cNvPr>
        <xdr:cNvSpPr txBox="1"/>
      </xdr:nvSpPr>
      <xdr:spPr>
        <a:xfrm>
          <a:off x="8477250" y="4595431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91" name="TextBox 2664">
          <a:extLst>
            <a:ext uri="{FF2B5EF4-FFF2-40B4-BE49-F238E27FC236}">
              <a16:creationId xmlns="" xmlns:a16="http://schemas.microsoft.com/office/drawing/2014/main" id="{00000000-0008-0000-0200-000002000000}"/>
            </a:ext>
          </a:extLst>
        </xdr:cNvPr>
        <xdr:cNvSpPr txBox="1"/>
      </xdr:nvSpPr>
      <xdr:spPr>
        <a:xfrm>
          <a:off x="8477250" y="4598670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92" name="TextBox 2665">
          <a:extLst>
            <a:ext uri="{FF2B5EF4-FFF2-40B4-BE49-F238E27FC236}">
              <a16:creationId xmlns="" xmlns:a16="http://schemas.microsoft.com/office/drawing/2014/main" id="{00000000-0008-0000-0200-000002000000}"/>
            </a:ext>
          </a:extLst>
        </xdr:cNvPr>
        <xdr:cNvSpPr txBox="1"/>
      </xdr:nvSpPr>
      <xdr:spPr>
        <a:xfrm>
          <a:off x="8477250" y="461000475"/>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93" name="TextBox 2666">
          <a:extLst>
            <a:ext uri="{FF2B5EF4-FFF2-40B4-BE49-F238E27FC236}">
              <a16:creationId xmlns="" xmlns:a16="http://schemas.microsoft.com/office/drawing/2014/main" id="{00000000-0008-0000-0200-000002000000}"/>
            </a:ext>
          </a:extLst>
        </xdr:cNvPr>
        <xdr:cNvSpPr txBox="1"/>
      </xdr:nvSpPr>
      <xdr:spPr>
        <a:xfrm>
          <a:off x="8477250" y="463267425"/>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94" name="TextBox 4807">
          <a:extLst>
            <a:ext uri="{FF2B5EF4-FFF2-40B4-BE49-F238E27FC236}">
              <a16:creationId xmlns="" xmlns:a16="http://schemas.microsoft.com/office/drawing/2014/main" id="{00000000-0008-0000-0200-000002000000}"/>
            </a:ext>
          </a:extLst>
        </xdr:cNvPr>
        <xdr:cNvSpPr txBox="1"/>
      </xdr:nvSpPr>
      <xdr:spPr>
        <a:xfrm>
          <a:off x="8477250" y="4621339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14</xdr:row>
      <xdr:rowOff>0</xdr:rowOff>
    </xdr:from>
    <xdr:to>
      <xdr:col>11</xdr:col>
      <xdr:colOff>304801</xdr:colOff>
      <xdr:row>14</xdr:row>
      <xdr:rowOff>264560</xdr:rowOff>
    </xdr:to>
    <xdr:sp macro="" textlink="">
      <xdr:nvSpPr>
        <xdr:cNvPr id="95" name="TextBox 4811">
          <a:extLst>
            <a:ext uri="{FF2B5EF4-FFF2-40B4-BE49-F238E27FC236}">
              <a16:creationId xmlns="" xmlns:a16="http://schemas.microsoft.com/office/drawing/2014/main" id="{00000000-0008-0000-0200-000002000000}"/>
            </a:ext>
          </a:extLst>
        </xdr:cNvPr>
        <xdr:cNvSpPr txBox="1"/>
      </xdr:nvSpPr>
      <xdr:spPr>
        <a:xfrm>
          <a:off x="8477250" y="455171175"/>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14</xdr:row>
      <xdr:rowOff>0</xdr:rowOff>
    </xdr:from>
    <xdr:to>
      <xdr:col>11</xdr:col>
      <xdr:colOff>304801</xdr:colOff>
      <xdr:row>14</xdr:row>
      <xdr:rowOff>264560</xdr:rowOff>
    </xdr:to>
    <xdr:sp macro="" textlink="">
      <xdr:nvSpPr>
        <xdr:cNvPr id="96" name="TextBox 4812">
          <a:extLst>
            <a:ext uri="{FF2B5EF4-FFF2-40B4-BE49-F238E27FC236}">
              <a16:creationId xmlns="" xmlns:a16="http://schemas.microsoft.com/office/drawing/2014/main" id="{00000000-0008-0000-0200-000002000000}"/>
            </a:ext>
          </a:extLst>
        </xdr:cNvPr>
        <xdr:cNvSpPr txBox="1"/>
      </xdr:nvSpPr>
      <xdr:spPr>
        <a:xfrm>
          <a:off x="8477250" y="455171175"/>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17</xdr:row>
      <xdr:rowOff>0</xdr:rowOff>
    </xdr:from>
    <xdr:to>
      <xdr:col>11</xdr:col>
      <xdr:colOff>304801</xdr:colOff>
      <xdr:row>17</xdr:row>
      <xdr:rowOff>264560</xdr:rowOff>
    </xdr:to>
    <xdr:sp macro="" textlink="">
      <xdr:nvSpPr>
        <xdr:cNvPr id="97" name="TextBox 4813">
          <a:extLst>
            <a:ext uri="{FF2B5EF4-FFF2-40B4-BE49-F238E27FC236}">
              <a16:creationId xmlns="" xmlns:a16="http://schemas.microsoft.com/office/drawing/2014/main" id="{00000000-0008-0000-0200-000002000000}"/>
            </a:ext>
          </a:extLst>
        </xdr:cNvPr>
        <xdr:cNvSpPr txBox="1"/>
      </xdr:nvSpPr>
      <xdr:spPr>
        <a:xfrm>
          <a:off x="8477250" y="4556569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18</xdr:row>
      <xdr:rowOff>0</xdr:rowOff>
    </xdr:from>
    <xdr:to>
      <xdr:col>11</xdr:col>
      <xdr:colOff>304801</xdr:colOff>
      <xdr:row>18</xdr:row>
      <xdr:rowOff>264560</xdr:rowOff>
    </xdr:to>
    <xdr:sp macro="" textlink="">
      <xdr:nvSpPr>
        <xdr:cNvPr id="98" name="TextBox 4814">
          <a:extLst>
            <a:ext uri="{FF2B5EF4-FFF2-40B4-BE49-F238E27FC236}">
              <a16:creationId xmlns="" xmlns:a16="http://schemas.microsoft.com/office/drawing/2014/main" id="{00000000-0008-0000-0200-000002000000}"/>
            </a:ext>
          </a:extLst>
        </xdr:cNvPr>
        <xdr:cNvSpPr txBox="1"/>
      </xdr:nvSpPr>
      <xdr:spPr>
        <a:xfrm>
          <a:off x="8477250" y="4559808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18</xdr:row>
      <xdr:rowOff>0</xdr:rowOff>
    </xdr:from>
    <xdr:to>
      <xdr:col>11</xdr:col>
      <xdr:colOff>304801</xdr:colOff>
      <xdr:row>18</xdr:row>
      <xdr:rowOff>264560</xdr:rowOff>
    </xdr:to>
    <xdr:sp macro="" textlink="">
      <xdr:nvSpPr>
        <xdr:cNvPr id="99" name="TextBox 4815">
          <a:extLst>
            <a:ext uri="{FF2B5EF4-FFF2-40B4-BE49-F238E27FC236}">
              <a16:creationId xmlns="" xmlns:a16="http://schemas.microsoft.com/office/drawing/2014/main" id="{00000000-0008-0000-0200-000002000000}"/>
            </a:ext>
          </a:extLst>
        </xdr:cNvPr>
        <xdr:cNvSpPr txBox="1"/>
      </xdr:nvSpPr>
      <xdr:spPr>
        <a:xfrm>
          <a:off x="8477250" y="4559808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19</xdr:row>
      <xdr:rowOff>0</xdr:rowOff>
    </xdr:from>
    <xdr:to>
      <xdr:col>11</xdr:col>
      <xdr:colOff>304801</xdr:colOff>
      <xdr:row>19</xdr:row>
      <xdr:rowOff>264560</xdr:rowOff>
    </xdr:to>
    <xdr:sp macro="" textlink="">
      <xdr:nvSpPr>
        <xdr:cNvPr id="100" name="TextBox 4816">
          <a:extLst>
            <a:ext uri="{FF2B5EF4-FFF2-40B4-BE49-F238E27FC236}">
              <a16:creationId xmlns="" xmlns:a16="http://schemas.microsoft.com/office/drawing/2014/main" id="{00000000-0008-0000-0200-000002000000}"/>
            </a:ext>
          </a:extLst>
        </xdr:cNvPr>
        <xdr:cNvSpPr txBox="1"/>
      </xdr:nvSpPr>
      <xdr:spPr>
        <a:xfrm>
          <a:off x="8477250" y="4563046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19</xdr:row>
      <xdr:rowOff>0</xdr:rowOff>
    </xdr:from>
    <xdr:to>
      <xdr:col>11</xdr:col>
      <xdr:colOff>304801</xdr:colOff>
      <xdr:row>19</xdr:row>
      <xdr:rowOff>264560</xdr:rowOff>
    </xdr:to>
    <xdr:sp macro="" textlink="">
      <xdr:nvSpPr>
        <xdr:cNvPr id="101" name="TextBox 4817">
          <a:extLst>
            <a:ext uri="{FF2B5EF4-FFF2-40B4-BE49-F238E27FC236}">
              <a16:creationId xmlns="" xmlns:a16="http://schemas.microsoft.com/office/drawing/2014/main" id="{00000000-0008-0000-0200-000002000000}"/>
            </a:ext>
          </a:extLst>
        </xdr:cNvPr>
        <xdr:cNvSpPr txBox="1"/>
      </xdr:nvSpPr>
      <xdr:spPr>
        <a:xfrm>
          <a:off x="8477250" y="4563046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20</xdr:row>
      <xdr:rowOff>0</xdr:rowOff>
    </xdr:from>
    <xdr:to>
      <xdr:col>11</xdr:col>
      <xdr:colOff>304801</xdr:colOff>
      <xdr:row>20</xdr:row>
      <xdr:rowOff>264560</xdr:rowOff>
    </xdr:to>
    <xdr:sp macro="" textlink="">
      <xdr:nvSpPr>
        <xdr:cNvPr id="102" name="TextBox 4818">
          <a:extLst>
            <a:ext uri="{FF2B5EF4-FFF2-40B4-BE49-F238E27FC236}">
              <a16:creationId xmlns="" xmlns:a16="http://schemas.microsoft.com/office/drawing/2014/main" id="{00000000-0008-0000-0200-000002000000}"/>
            </a:ext>
          </a:extLst>
        </xdr:cNvPr>
        <xdr:cNvSpPr txBox="1"/>
      </xdr:nvSpPr>
      <xdr:spPr>
        <a:xfrm>
          <a:off x="8477250" y="4566285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20</xdr:row>
      <xdr:rowOff>0</xdr:rowOff>
    </xdr:from>
    <xdr:to>
      <xdr:col>11</xdr:col>
      <xdr:colOff>304801</xdr:colOff>
      <xdr:row>20</xdr:row>
      <xdr:rowOff>264560</xdr:rowOff>
    </xdr:to>
    <xdr:sp macro="" textlink="">
      <xdr:nvSpPr>
        <xdr:cNvPr id="103" name="TextBox 4819">
          <a:extLst>
            <a:ext uri="{FF2B5EF4-FFF2-40B4-BE49-F238E27FC236}">
              <a16:creationId xmlns="" xmlns:a16="http://schemas.microsoft.com/office/drawing/2014/main" id="{00000000-0008-0000-0200-000002000000}"/>
            </a:ext>
          </a:extLst>
        </xdr:cNvPr>
        <xdr:cNvSpPr txBox="1"/>
      </xdr:nvSpPr>
      <xdr:spPr>
        <a:xfrm>
          <a:off x="8477250" y="4566285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21</xdr:row>
      <xdr:rowOff>0</xdr:rowOff>
    </xdr:from>
    <xdr:to>
      <xdr:col>11</xdr:col>
      <xdr:colOff>304801</xdr:colOff>
      <xdr:row>21</xdr:row>
      <xdr:rowOff>264560</xdr:rowOff>
    </xdr:to>
    <xdr:sp macro="" textlink="">
      <xdr:nvSpPr>
        <xdr:cNvPr id="104" name="TextBox 4820">
          <a:extLst>
            <a:ext uri="{FF2B5EF4-FFF2-40B4-BE49-F238E27FC236}">
              <a16:creationId xmlns="" xmlns:a16="http://schemas.microsoft.com/office/drawing/2014/main" id="{00000000-0008-0000-0200-000002000000}"/>
            </a:ext>
          </a:extLst>
        </xdr:cNvPr>
        <xdr:cNvSpPr txBox="1"/>
      </xdr:nvSpPr>
      <xdr:spPr>
        <a:xfrm>
          <a:off x="8477250" y="4569523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21</xdr:row>
      <xdr:rowOff>0</xdr:rowOff>
    </xdr:from>
    <xdr:to>
      <xdr:col>11</xdr:col>
      <xdr:colOff>304801</xdr:colOff>
      <xdr:row>21</xdr:row>
      <xdr:rowOff>264560</xdr:rowOff>
    </xdr:to>
    <xdr:sp macro="" textlink="">
      <xdr:nvSpPr>
        <xdr:cNvPr id="105" name="TextBox 4821">
          <a:extLst>
            <a:ext uri="{FF2B5EF4-FFF2-40B4-BE49-F238E27FC236}">
              <a16:creationId xmlns="" xmlns:a16="http://schemas.microsoft.com/office/drawing/2014/main" id="{00000000-0008-0000-0200-000002000000}"/>
            </a:ext>
          </a:extLst>
        </xdr:cNvPr>
        <xdr:cNvSpPr txBox="1"/>
      </xdr:nvSpPr>
      <xdr:spPr>
        <a:xfrm>
          <a:off x="8477250" y="4569523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22</xdr:row>
      <xdr:rowOff>0</xdr:rowOff>
    </xdr:from>
    <xdr:to>
      <xdr:col>11</xdr:col>
      <xdr:colOff>304801</xdr:colOff>
      <xdr:row>22</xdr:row>
      <xdr:rowOff>264560</xdr:rowOff>
    </xdr:to>
    <xdr:sp macro="" textlink="">
      <xdr:nvSpPr>
        <xdr:cNvPr id="106" name="TextBox 4822">
          <a:extLst>
            <a:ext uri="{FF2B5EF4-FFF2-40B4-BE49-F238E27FC236}">
              <a16:creationId xmlns="" xmlns:a16="http://schemas.microsoft.com/office/drawing/2014/main" id="{00000000-0008-0000-0200-000002000000}"/>
            </a:ext>
          </a:extLst>
        </xdr:cNvPr>
        <xdr:cNvSpPr txBox="1"/>
      </xdr:nvSpPr>
      <xdr:spPr>
        <a:xfrm>
          <a:off x="8477250" y="4572762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22</xdr:row>
      <xdr:rowOff>0</xdr:rowOff>
    </xdr:from>
    <xdr:to>
      <xdr:col>11</xdr:col>
      <xdr:colOff>304801</xdr:colOff>
      <xdr:row>22</xdr:row>
      <xdr:rowOff>264560</xdr:rowOff>
    </xdr:to>
    <xdr:sp macro="" textlink="">
      <xdr:nvSpPr>
        <xdr:cNvPr id="107" name="TextBox 4823">
          <a:extLst>
            <a:ext uri="{FF2B5EF4-FFF2-40B4-BE49-F238E27FC236}">
              <a16:creationId xmlns="" xmlns:a16="http://schemas.microsoft.com/office/drawing/2014/main" id="{00000000-0008-0000-0200-000002000000}"/>
            </a:ext>
          </a:extLst>
        </xdr:cNvPr>
        <xdr:cNvSpPr txBox="1"/>
      </xdr:nvSpPr>
      <xdr:spPr>
        <a:xfrm>
          <a:off x="8477250" y="4572762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24</xdr:row>
      <xdr:rowOff>0</xdr:rowOff>
    </xdr:from>
    <xdr:to>
      <xdr:col>11</xdr:col>
      <xdr:colOff>304801</xdr:colOff>
      <xdr:row>24</xdr:row>
      <xdr:rowOff>264560</xdr:rowOff>
    </xdr:to>
    <xdr:sp macro="" textlink="">
      <xdr:nvSpPr>
        <xdr:cNvPr id="108" name="TextBox 4824">
          <a:extLst>
            <a:ext uri="{FF2B5EF4-FFF2-40B4-BE49-F238E27FC236}">
              <a16:creationId xmlns="" xmlns:a16="http://schemas.microsoft.com/office/drawing/2014/main" id="{00000000-0008-0000-0200-000002000000}"/>
            </a:ext>
          </a:extLst>
        </xdr:cNvPr>
        <xdr:cNvSpPr txBox="1"/>
      </xdr:nvSpPr>
      <xdr:spPr>
        <a:xfrm>
          <a:off x="8477250" y="4576000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24</xdr:row>
      <xdr:rowOff>0</xdr:rowOff>
    </xdr:from>
    <xdr:to>
      <xdr:col>11</xdr:col>
      <xdr:colOff>304801</xdr:colOff>
      <xdr:row>24</xdr:row>
      <xdr:rowOff>264560</xdr:rowOff>
    </xdr:to>
    <xdr:sp macro="" textlink="">
      <xdr:nvSpPr>
        <xdr:cNvPr id="109" name="TextBox 4825">
          <a:extLst>
            <a:ext uri="{FF2B5EF4-FFF2-40B4-BE49-F238E27FC236}">
              <a16:creationId xmlns="" xmlns:a16="http://schemas.microsoft.com/office/drawing/2014/main" id="{00000000-0008-0000-0200-000002000000}"/>
            </a:ext>
          </a:extLst>
        </xdr:cNvPr>
        <xdr:cNvSpPr txBox="1"/>
      </xdr:nvSpPr>
      <xdr:spPr>
        <a:xfrm>
          <a:off x="8477250" y="4576000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31</xdr:row>
      <xdr:rowOff>0</xdr:rowOff>
    </xdr:from>
    <xdr:to>
      <xdr:col>11</xdr:col>
      <xdr:colOff>304801</xdr:colOff>
      <xdr:row>31</xdr:row>
      <xdr:rowOff>264560</xdr:rowOff>
    </xdr:to>
    <xdr:sp macro="" textlink="">
      <xdr:nvSpPr>
        <xdr:cNvPr id="110" name="TextBox 4826">
          <a:extLst>
            <a:ext uri="{FF2B5EF4-FFF2-40B4-BE49-F238E27FC236}">
              <a16:creationId xmlns="" xmlns:a16="http://schemas.microsoft.com/office/drawing/2014/main" id="{00000000-0008-0000-0200-000002000000}"/>
            </a:ext>
          </a:extLst>
        </xdr:cNvPr>
        <xdr:cNvSpPr txBox="1"/>
      </xdr:nvSpPr>
      <xdr:spPr>
        <a:xfrm>
          <a:off x="8477250" y="4579239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31</xdr:row>
      <xdr:rowOff>0</xdr:rowOff>
    </xdr:from>
    <xdr:to>
      <xdr:col>11</xdr:col>
      <xdr:colOff>304801</xdr:colOff>
      <xdr:row>31</xdr:row>
      <xdr:rowOff>264560</xdr:rowOff>
    </xdr:to>
    <xdr:sp macro="" textlink="">
      <xdr:nvSpPr>
        <xdr:cNvPr id="111" name="TextBox 4827">
          <a:extLst>
            <a:ext uri="{FF2B5EF4-FFF2-40B4-BE49-F238E27FC236}">
              <a16:creationId xmlns="" xmlns:a16="http://schemas.microsoft.com/office/drawing/2014/main" id="{00000000-0008-0000-0200-000002000000}"/>
            </a:ext>
          </a:extLst>
        </xdr:cNvPr>
        <xdr:cNvSpPr txBox="1"/>
      </xdr:nvSpPr>
      <xdr:spPr>
        <a:xfrm>
          <a:off x="8477250" y="4579239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0</xdr:rowOff>
    </xdr:from>
    <xdr:to>
      <xdr:col>11</xdr:col>
      <xdr:colOff>304801</xdr:colOff>
      <xdr:row>32</xdr:row>
      <xdr:rowOff>264560</xdr:rowOff>
    </xdr:to>
    <xdr:sp macro="" textlink="">
      <xdr:nvSpPr>
        <xdr:cNvPr id="112" name="TextBox 4828">
          <a:extLst>
            <a:ext uri="{FF2B5EF4-FFF2-40B4-BE49-F238E27FC236}">
              <a16:creationId xmlns="" xmlns:a16="http://schemas.microsoft.com/office/drawing/2014/main" id="{00000000-0008-0000-0200-000002000000}"/>
            </a:ext>
          </a:extLst>
        </xdr:cNvPr>
        <xdr:cNvSpPr txBox="1"/>
      </xdr:nvSpPr>
      <xdr:spPr>
        <a:xfrm>
          <a:off x="8477250" y="4582477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0</xdr:rowOff>
    </xdr:from>
    <xdr:to>
      <xdr:col>11</xdr:col>
      <xdr:colOff>304801</xdr:colOff>
      <xdr:row>32</xdr:row>
      <xdr:rowOff>264560</xdr:rowOff>
    </xdr:to>
    <xdr:sp macro="" textlink="">
      <xdr:nvSpPr>
        <xdr:cNvPr id="113" name="TextBox 4829">
          <a:extLst>
            <a:ext uri="{FF2B5EF4-FFF2-40B4-BE49-F238E27FC236}">
              <a16:creationId xmlns="" xmlns:a16="http://schemas.microsoft.com/office/drawing/2014/main" id="{00000000-0008-0000-0200-000002000000}"/>
            </a:ext>
          </a:extLst>
        </xdr:cNvPr>
        <xdr:cNvSpPr txBox="1"/>
      </xdr:nvSpPr>
      <xdr:spPr>
        <a:xfrm>
          <a:off x="8477250" y="4582477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257175</xdr:rowOff>
    </xdr:from>
    <xdr:to>
      <xdr:col>11</xdr:col>
      <xdr:colOff>304801</xdr:colOff>
      <xdr:row>33</xdr:row>
      <xdr:rowOff>2622</xdr:rowOff>
    </xdr:to>
    <xdr:sp macro="" textlink="">
      <xdr:nvSpPr>
        <xdr:cNvPr id="114" name="TextBox 4830">
          <a:extLst>
            <a:ext uri="{FF2B5EF4-FFF2-40B4-BE49-F238E27FC236}">
              <a16:creationId xmlns="" xmlns:a16="http://schemas.microsoft.com/office/drawing/2014/main" id="{00000000-0008-0000-0200-000002000000}"/>
            </a:ext>
          </a:extLst>
        </xdr:cNvPr>
        <xdr:cNvSpPr txBox="1"/>
      </xdr:nvSpPr>
      <xdr:spPr>
        <a:xfrm>
          <a:off x="8477250" y="458504925"/>
          <a:ext cx="914401" cy="269322"/>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257175</xdr:rowOff>
    </xdr:from>
    <xdr:to>
      <xdr:col>11</xdr:col>
      <xdr:colOff>304801</xdr:colOff>
      <xdr:row>33</xdr:row>
      <xdr:rowOff>2622</xdr:rowOff>
    </xdr:to>
    <xdr:sp macro="" textlink="">
      <xdr:nvSpPr>
        <xdr:cNvPr id="115" name="TextBox 4831">
          <a:extLst>
            <a:ext uri="{FF2B5EF4-FFF2-40B4-BE49-F238E27FC236}">
              <a16:creationId xmlns="" xmlns:a16="http://schemas.microsoft.com/office/drawing/2014/main" id="{00000000-0008-0000-0200-000002000000}"/>
            </a:ext>
          </a:extLst>
        </xdr:cNvPr>
        <xdr:cNvSpPr txBox="1"/>
      </xdr:nvSpPr>
      <xdr:spPr>
        <a:xfrm>
          <a:off x="8477250" y="458504925"/>
          <a:ext cx="914401" cy="269322"/>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16" name="TextBox 4832">
          <a:extLst>
            <a:ext uri="{FF2B5EF4-FFF2-40B4-BE49-F238E27FC236}">
              <a16:creationId xmlns="" xmlns:a16="http://schemas.microsoft.com/office/drawing/2014/main" id="{00000000-0008-0000-0200-000002000000}"/>
            </a:ext>
          </a:extLst>
        </xdr:cNvPr>
        <xdr:cNvSpPr txBox="1"/>
      </xdr:nvSpPr>
      <xdr:spPr>
        <a:xfrm>
          <a:off x="8477250" y="4588954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17" name="TextBox 4833">
          <a:extLst>
            <a:ext uri="{FF2B5EF4-FFF2-40B4-BE49-F238E27FC236}">
              <a16:creationId xmlns="" xmlns:a16="http://schemas.microsoft.com/office/drawing/2014/main" id="{00000000-0008-0000-0200-000002000000}"/>
            </a:ext>
          </a:extLst>
        </xdr:cNvPr>
        <xdr:cNvSpPr txBox="1"/>
      </xdr:nvSpPr>
      <xdr:spPr>
        <a:xfrm>
          <a:off x="8477250" y="4588954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18" name="TextBox 4834">
          <a:extLst>
            <a:ext uri="{FF2B5EF4-FFF2-40B4-BE49-F238E27FC236}">
              <a16:creationId xmlns="" xmlns:a16="http://schemas.microsoft.com/office/drawing/2014/main" id="{00000000-0008-0000-0200-000002000000}"/>
            </a:ext>
          </a:extLst>
        </xdr:cNvPr>
        <xdr:cNvSpPr txBox="1"/>
      </xdr:nvSpPr>
      <xdr:spPr>
        <a:xfrm>
          <a:off x="8477250" y="4592193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19" name="TextBox 4835">
          <a:extLst>
            <a:ext uri="{FF2B5EF4-FFF2-40B4-BE49-F238E27FC236}">
              <a16:creationId xmlns="" xmlns:a16="http://schemas.microsoft.com/office/drawing/2014/main" id="{00000000-0008-0000-0200-000002000000}"/>
            </a:ext>
          </a:extLst>
        </xdr:cNvPr>
        <xdr:cNvSpPr txBox="1"/>
      </xdr:nvSpPr>
      <xdr:spPr>
        <a:xfrm>
          <a:off x="8477250" y="4592193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20" name="TextBox 4836">
          <a:extLst>
            <a:ext uri="{FF2B5EF4-FFF2-40B4-BE49-F238E27FC236}">
              <a16:creationId xmlns="" xmlns:a16="http://schemas.microsoft.com/office/drawing/2014/main" id="{00000000-0008-0000-0200-000002000000}"/>
            </a:ext>
          </a:extLst>
        </xdr:cNvPr>
        <xdr:cNvSpPr txBox="1"/>
      </xdr:nvSpPr>
      <xdr:spPr>
        <a:xfrm>
          <a:off x="8477250" y="4595431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21" name="TextBox 4837">
          <a:extLst>
            <a:ext uri="{FF2B5EF4-FFF2-40B4-BE49-F238E27FC236}">
              <a16:creationId xmlns="" xmlns:a16="http://schemas.microsoft.com/office/drawing/2014/main" id="{00000000-0008-0000-0200-000002000000}"/>
            </a:ext>
          </a:extLst>
        </xdr:cNvPr>
        <xdr:cNvSpPr txBox="1"/>
      </xdr:nvSpPr>
      <xdr:spPr>
        <a:xfrm>
          <a:off x="8477250" y="4595431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22" name="TextBox 4838">
          <a:extLst>
            <a:ext uri="{FF2B5EF4-FFF2-40B4-BE49-F238E27FC236}">
              <a16:creationId xmlns="" xmlns:a16="http://schemas.microsoft.com/office/drawing/2014/main" id="{00000000-0008-0000-0200-000002000000}"/>
            </a:ext>
          </a:extLst>
        </xdr:cNvPr>
        <xdr:cNvSpPr txBox="1"/>
      </xdr:nvSpPr>
      <xdr:spPr>
        <a:xfrm>
          <a:off x="8477250" y="45986700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23" name="TextBox 4839">
          <a:extLst>
            <a:ext uri="{FF2B5EF4-FFF2-40B4-BE49-F238E27FC236}">
              <a16:creationId xmlns="" xmlns:a16="http://schemas.microsoft.com/office/drawing/2014/main" id="{00000000-0008-0000-0200-000002000000}"/>
            </a:ext>
          </a:extLst>
        </xdr:cNvPr>
        <xdr:cNvSpPr txBox="1"/>
      </xdr:nvSpPr>
      <xdr:spPr>
        <a:xfrm>
          <a:off x="8477250" y="461000475"/>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24" name="TextBox 4840">
          <a:extLst>
            <a:ext uri="{FF2B5EF4-FFF2-40B4-BE49-F238E27FC236}">
              <a16:creationId xmlns="" xmlns:a16="http://schemas.microsoft.com/office/drawing/2014/main" id="{00000000-0008-0000-0200-000002000000}"/>
            </a:ext>
          </a:extLst>
        </xdr:cNvPr>
        <xdr:cNvSpPr txBox="1"/>
      </xdr:nvSpPr>
      <xdr:spPr>
        <a:xfrm>
          <a:off x="8477250" y="463267425"/>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74060</xdr:rowOff>
    </xdr:to>
    <xdr:sp macro="" textlink="">
      <xdr:nvSpPr>
        <xdr:cNvPr id="125" name="TextBox 6981">
          <a:extLst>
            <a:ext uri="{FF2B5EF4-FFF2-40B4-BE49-F238E27FC236}">
              <a16:creationId xmlns="" xmlns:a16="http://schemas.microsoft.com/office/drawing/2014/main" id="{00000000-0008-0000-0200-000002000000}"/>
            </a:ext>
          </a:extLst>
        </xdr:cNvPr>
        <xdr:cNvSpPr txBox="1"/>
      </xdr:nvSpPr>
      <xdr:spPr>
        <a:xfrm>
          <a:off x="8477250" y="462133950"/>
          <a:ext cx="914401" cy="264560"/>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11</xdr:row>
      <xdr:rowOff>304800</xdr:rowOff>
    </xdr:from>
    <xdr:to>
      <xdr:col>11</xdr:col>
      <xdr:colOff>304801</xdr:colOff>
      <xdr:row>12</xdr:row>
      <xdr:rowOff>269323</xdr:rowOff>
    </xdr:to>
    <xdr:sp macro="" textlink="">
      <xdr:nvSpPr>
        <xdr:cNvPr id="128" name="TextBox 2635">
          <a:extLst>
            <a:ext uri="{FF2B5EF4-FFF2-40B4-BE49-F238E27FC236}">
              <a16:creationId xmlns="" xmlns:a16="http://schemas.microsoft.com/office/drawing/2014/main" id="{00000000-0008-0000-0200-000002000000}"/>
            </a:ext>
          </a:extLst>
        </xdr:cNvPr>
        <xdr:cNvSpPr txBox="1"/>
      </xdr:nvSpPr>
      <xdr:spPr>
        <a:xfrm>
          <a:off x="8477250" y="360911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11</xdr:row>
      <xdr:rowOff>304800</xdr:rowOff>
    </xdr:from>
    <xdr:to>
      <xdr:col>11</xdr:col>
      <xdr:colOff>304801</xdr:colOff>
      <xdr:row>12</xdr:row>
      <xdr:rowOff>269323</xdr:rowOff>
    </xdr:to>
    <xdr:sp macro="" textlink="">
      <xdr:nvSpPr>
        <xdr:cNvPr id="129" name="TextBox 4809">
          <a:extLst>
            <a:ext uri="{FF2B5EF4-FFF2-40B4-BE49-F238E27FC236}">
              <a16:creationId xmlns="" xmlns:a16="http://schemas.microsoft.com/office/drawing/2014/main" id="{00000000-0008-0000-0200-000002000000}"/>
            </a:ext>
          </a:extLst>
        </xdr:cNvPr>
        <xdr:cNvSpPr txBox="1"/>
      </xdr:nvSpPr>
      <xdr:spPr>
        <a:xfrm>
          <a:off x="8477250" y="360911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12</xdr:row>
      <xdr:rowOff>304800</xdr:rowOff>
    </xdr:from>
    <xdr:to>
      <xdr:col>11</xdr:col>
      <xdr:colOff>304801</xdr:colOff>
      <xdr:row>13</xdr:row>
      <xdr:rowOff>88348</xdr:rowOff>
    </xdr:to>
    <xdr:sp macro="" textlink="">
      <xdr:nvSpPr>
        <xdr:cNvPr id="126"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12</xdr:row>
      <xdr:rowOff>304800</xdr:rowOff>
    </xdr:from>
    <xdr:to>
      <xdr:col>11</xdr:col>
      <xdr:colOff>304801</xdr:colOff>
      <xdr:row>13</xdr:row>
      <xdr:rowOff>88348</xdr:rowOff>
    </xdr:to>
    <xdr:sp macro="" textlink="">
      <xdr:nvSpPr>
        <xdr:cNvPr id="127"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13</xdr:row>
      <xdr:rowOff>304800</xdr:rowOff>
    </xdr:from>
    <xdr:to>
      <xdr:col>11</xdr:col>
      <xdr:colOff>304801</xdr:colOff>
      <xdr:row>14</xdr:row>
      <xdr:rowOff>50248</xdr:rowOff>
    </xdr:to>
    <xdr:sp macro="" textlink="">
      <xdr:nvSpPr>
        <xdr:cNvPr id="130"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13</xdr:row>
      <xdr:rowOff>304800</xdr:rowOff>
    </xdr:from>
    <xdr:to>
      <xdr:col>11</xdr:col>
      <xdr:colOff>304801</xdr:colOff>
      <xdr:row>14</xdr:row>
      <xdr:rowOff>50248</xdr:rowOff>
    </xdr:to>
    <xdr:sp macro="" textlink="">
      <xdr:nvSpPr>
        <xdr:cNvPr id="131"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14</xdr:row>
      <xdr:rowOff>304800</xdr:rowOff>
    </xdr:from>
    <xdr:to>
      <xdr:col>11</xdr:col>
      <xdr:colOff>304801</xdr:colOff>
      <xdr:row>15</xdr:row>
      <xdr:rowOff>59773</xdr:rowOff>
    </xdr:to>
    <xdr:sp macro="" textlink="">
      <xdr:nvSpPr>
        <xdr:cNvPr id="132"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14</xdr:row>
      <xdr:rowOff>304800</xdr:rowOff>
    </xdr:from>
    <xdr:to>
      <xdr:col>11</xdr:col>
      <xdr:colOff>304801</xdr:colOff>
      <xdr:row>15</xdr:row>
      <xdr:rowOff>59773</xdr:rowOff>
    </xdr:to>
    <xdr:sp macro="" textlink="">
      <xdr:nvSpPr>
        <xdr:cNvPr id="133"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14</xdr:row>
      <xdr:rowOff>304800</xdr:rowOff>
    </xdr:from>
    <xdr:to>
      <xdr:col>11</xdr:col>
      <xdr:colOff>304801</xdr:colOff>
      <xdr:row>15</xdr:row>
      <xdr:rowOff>59773</xdr:rowOff>
    </xdr:to>
    <xdr:sp macro="" textlink="">
      <xdr:nvSpPr>
        <xdr:cNvPr id="134"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14</xdr:row>
      <xdr:rowOff>304800</xdr:rowOff>
    </xdr:from>
    <xdr:to>
      <xdr:col>11</xdr:col>
      <xdr:colOff>304801</xdr:colOff>
      <xdr:row>15</xdr:row>
      <xdr:rowOff>59773</xdr:rowOff>
    </xdr:to>
    <xdr:sp macro="" textlink="">
      <xdr:nvSpPr>
        <xdr:cNvPr id="135"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17</xdr:row>
      <xdr:rowOff>304800</xdr:rowOff>
    </xdr:from>
    <xdr:to>
      <xdr:col>11</xdr:col>
      <xdr:colOff>304801</xdr:colOff>
      <xdr:row>18</xdr:row>
      <xdr:rowOff>40723</xdr:rowOff>
    </xdr:to>
    <xdr:sp macro="" textlink="">
      <xdr:nvSpPr>
        <xdr:cNvPr id="136"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17</xdr:row>
      <xdr:rowOff>304800</xdr:rowOff>
    </xdr:from>
    <xdr:to>
      <xdr:col>11</xdr:col>
      <xdr:colOff>304801</xdr:colOff>
      <xdr:row>18</xdr:row>
      <xdr:rowOff>40723</xdr:rowOff>
    </xdr:to>
    <xdr:sp macro="" textlink="">
      <xdr:nvSpPr>
        <xdr:cNvPr id="137"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17</xdr:row>
      <xdr:rowOff>304800</xdr:rowOff>
    </xdr:from>
    <xdr:to>
      <xdr:col>11</xdr:col>
      <xdr:colOff>304801</xdr:colOff>
      <xdr:row>18</xdr:row>
      <xdr:rowOff>40723</xdr:rowOff>
    </xdr:to>
    <xdr:sp macro="" textlink="">
      <xdr:nvSpPr>
        <xdr:cNvPr id="138"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17</xdr:row>
      <xdr:rowOff>304800</xdr:rowOff>
    </xdr:from>
    <xdr:to>
      <xdr:col>11</xdr:col>
      <xdr:colOff>304801</xdr:colOff>
      <xdr:row>18</xdr:row>
      <xdr:rowOff>40723</xdr:rowOff>
    </xdr:to>
    <xdr:sp macro="" textlink="">
      <xdr:nvSpPr>
        <xdr:cNvPr id="139"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18</xdr:row>
      <xdr:rowOff>304800</xdr:rowOff>
    </xdr:from>
    <xdr:to>
      <xdr:col>11</xdr:col>
      <xdr:colOff>304801</xdr:colOff>
      <xdr:row>19</xdr:row>
      <xdr:rowOff>31198</xdr:rowOff>
    </xdr:to>
    <xdr:sp macro="" textlink="">
      <xdr:nvSpPr>
        <xdr:cNvPr id="140"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18</xdr:row>
      <xdr:rowOff>304800</xdr:rowOff>
    </xdr:from>
    <xdr:to>
      <xdr:col>11</xdr:col>
      <xdr:colOff>304801</xdr:colOff>
      <xdr:row>19</xdr:row>
      <xdr:rowOff>31198</xdr:rowOff>
    </xdr:to>
    <xdr:sp macro="" textlink="">
      <xdr:nvSpPr>
        <xdr:cNvPr id="141"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18</xdr:row>
      <xdr:rowOff>304800</xdr:rowOff>
    </xdr:from>
    <xdr:to>
      <xdr:col>11</xdr:col>
      <xdr:colOff>304801</xdr:colOff>
      <xdr:row>19</xdr:row>
      <xdr:rowOff>31198</xdr:rowOff>
    </xdr:to>
    <xdr:sp macro="" textlink="">
      <xdr:nvSpPr>
        <xdr:cNvPr id="142"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18</xdr:row>
      <xdr:rowOff>304800</xdr:rowOff>
    </xdr:from>
    <xdr:to>
      <xdr:col>11</xdr:col>
      <xdr:colOff>304801</xdr:colOff>
      <xdr:row>19</xdr:row>
      <xdr:rowOff>31198</xdr:rowOff>
    </xdr:to>
    <xdr:sp macro="" textlink="">
      <xdr:nvSpPr>
        <xdr:cNvPr id="143"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19</xdr:row>
      <xdr:rowOff>304800</xdr:rowOff>
    </xdr:from>
    <xdr:to>
      <xdr:col>11</xdr:col>
      <xdr:colOff>304801</xdr:colOff>
      <xdr:row>20</xdr:row>
      <xdr:rowOff>21673</xdr:rowOff>
    </xdr:to>
    <xdr:sp macro="" textlink="">
      <xdr:nvSpPr>
        <xdr:cNvPr id="144"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19</xdr:row>
      <xdr:rowOff>304800</xdr:rowOff>
    </xdr:from>
    <xdr:to>
      <xdr:col>11</xdr:col>
      <xdr:colOff>304801</xdr:colOff>
      <xdr:row>20</xdr:row>
      <xdr:rowOff>21673</xdr:rowOff>
    </xdr:to>
    <xdr:sp macro="" textlink="">
      <xdr:nvSpPr>
        <xdr:cNvPr id="145"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19</xdr:row>
      <xdr:rowOff>304800</xdr:rowOff>
    </xdr:from>
    <xdr:to>
      <xdr:col>11</xdr:col>
      <xdr:colOff>304801</xdr:colOff>
      <xdr:row>20</xdr:row>
      <xdr:rowOff>21673</xdr:rowOff>
    </xdr:to>
    <xdr:sp macro="" textlink="">
      <xdr:nvSpPr>
        <xdr:cNvPr id="146"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19</xdr:row>
      <xdr:rowOff>304800</xdr:rowOff>
    </xdr:from>
    <xdr:to>
      <xdr:col>11</xdr:col>
      <xdr:colOff>304801</xdr:colOff>
      <xdr:row>20</xdr:row>
      <xdr:rowOff>21673</xdr:rowOff>
    </xdr:to>
    <xdr:sp macro="" textlink="">
      <xdr:nvSpPr>
        <xdr:cNvPr id="147"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20</xdr:row>
      <xdr:rowOff>304800</xdr:rowOff>
    </xdr:from>
    <xdr:to>
      <xdr:col>11</xdr:col>
      <xdr:colOff>304801</xdr:colOff>
      <xdr:row>21</xdr:row>
      <xdr:rowOff>21673</xdr:rowOff>
    </xdr:to>
    <xdr:sp macro="" textlink="">
      <xdr:nvSpPr>
        <xdr:cNvPr id="148"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20</xdr:row>
      <xdr:rowOff>304800</xdr:rowOff>
    </xdr:from>
    <xdr:to>
      <xdr:col>11</xdr:col>
      <xdr:colOff>304801</xdr:colOff>
      <xdr:row>21</xdr:row>
      <xdr:rowOff>21673</xdr:rowOff>
    </xdr:to>
    <xdr:sp macro="" textlink="">
      <xdr:nvSpPr>
        <xdr:cNvPr id="149"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20</xdr:row>
      <xdr:rowOff>304800</xdr:rowOff>
    </xdr:from>
    <xdr:to>
      <xdr:col>11</xdr:col>
      <xdr:colOff>304801</xdr:colOff>
      <xdr:row>21</xdr:row>
      <xdr:rowOff>21673</xdr:rowOff>
    </xdr:to>
    <xdr:sp macro="" textlink="">
      <xdr:nvSpPr>
        <xdr:cNvPr id="150"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20</xdr:row>
      <xdr:rowOff>304800</xdr:rowOff>
    </xdr:from>
    <xdr:to>
      <xdr:col>11</xdr:col>
      <xdr:colOff>304801</xdr:colOff>
      <xdr:row>21</xdr:row>
      <xdr:rowOff>21673</xdr:rowOff>
    </xdr:to>
    <xdr:sp macro="" textlink="">
      <xdr:nvSpPr>
        <xdr:cNvPr id="151"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21</xdr:row>
      <xdr:rowOff>304800</xdr:rowOff>
    </xdr:from>
    <xdr:to>
      <xdr:col>11</xdr:col>
      <xdr:colOff>304801</xdr:colOff>
      <xdr:row>22</xdr:row>
      <xdr:rowOff>31198</xdr:rowOff>
    </xdr:to>
    <xdr:sp macro="" textlink="">
      <xdr:nvSpPr>
        <xdr:cNvPr id="152"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21</xdr:row>
      <xdr:rowOff>304800</xdr:rowOff>
    </xdr:from>
    <xdr:to>
      <xdr:col>11</xdr:col>
      <xdr:colOff>304801</xdr:colOff>
      <xdr:row>22</xdr:row>
      <xdr:rowOff>31198</xdr:rowOff>
    </xdr:to>
    <xdr:sp macro="" textlink="">
      <xdr:nvSpPr>
        <xdr:cNvPr id="153"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21</xdr:row>
      <xdr:rowOff>304800</xdr:rowOff>
    </xdr:from>
    <xdr:to>
      <xdr:col>11</xdr:col>
      <xdr:colOff>304801</xdr:colOff>
      <xdr:row>22</xdr:row>
      <xdr:rowOff>31198</xdr:rowOff>
    </xdr:to>
    <xdr:sp macro="" textlink="">
      <xdr:nvSpPr>
        <xdr:cNvPr id="154"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21</xdr:row>
      <xdr:rowOff>304800</xdr:rowOff>
    </xdr:from>
    <xdr:to>
      <xdr:col>11</xdr:col>
      <xdr:colOff>304801</xdr:colOff>
      <xdr:row>22</xdr:row>
      <xdr:rowOff>31198</xdr:rowOff>
    </xdr:to>
    <xdr:sp macro="" textlink="">
      <xdr:nvSpPr>
        <xdr:cNvPr id="155"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22</xdr:row>
      <xdr:rowOff>304800</xdr:rowOff>
    </xdr:from>
    <xdr:to>
      <xdr:col>11</xdr:col>
      <xdr:colOff>304801</xdr:colOff>
      <xdr:row>23</xdr:row>
      <xdr:rowOff>78823</xdr:rowOff>
    </xdr:to>
    <xdr:sp macro="" textlink="">
      <xdr:nvSpPr>
        <xdr:cNvPr id="156"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22</xdr:row>
      <xdr:rowOff>304800</xdr:rowOff>
    </xdr:from>
    <xdr:to>
      <xdr:col>11</xdr:col>
      <xdr:colOff>304801</xdr:colOff>
      <xdr:row>23</xdr:row>
      <xdr:rowOff>78823</xdr:rowOff>
    </xdr:to>
    <xdr:sp macro="" textlink="">
      <xdr:nvSpPr>
        <xdr:cNvPr id="157"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22</xdr:row>
      <xdr:rowOff>304800</xdr:rowOff>
    </xdr:from>
    <xdr:to>
      <xdr:col>11</xdr:col>
      <xdr:colOff>304801</xdr:colOff>
      <xdr:row>23</xdr:row>
      <xdr:rowOff>78823</xdr:rowOff>
    </xdr:to>
    <xdr:sp macro="" textlink="">
      <xdr:nvSpPr>
        <xdr:cNvPr id="158"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22</xdr:row>
      <xdr:rowOff>304800</xdr:rowOff>
    </xdr:from>
    <xdr:to>
      <xdr:col>11</xdr:col>
      <xdr:colOff>304801</xdr:colOff>
      <xdr:row>23</xdr:row>
      <xdr:rowOff>78823</xdr:rowOff>
    </xdr:to>
    <xdr:sp macro="" textlink="">
      <xdr:nvSpPr>
        <xdr:cNvPr id="159"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24</xdr:row>
      <xdr:rowOff>304800</xdr:rowOff>
    </xdr:from>
    <xdr:to>
      <xdr:col>11</xdr:col>
      <xdr:colOff>304801</xdr:colOff>
      <xdr:row>24</xdr:row>
      <xdr:rowOff>574123</xdr:rowOff>
    </xdr:to>
    <xdr:sp macro="" textlink="">
      <xdr:nvSpPr>
        <xdr:cNvPr id="160"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24</xdr:row>
      <xdr:rowOff>304800</xdr:rowOff>
    </xdr:from>
    <xdr:to>
      <xdr:col>11</xdr:col>
      <xdr:colOff>304801</xdr:colOff>
      <xdr:row>24</xdr:row>
      <xdr:rowOff>574123</xdr:rowOff>
    </xdr:to>
    <xdr:sp macro="" textlink="">
      <xdr:nvSpPr>
        <xdr:cNvPr id="161"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24</xdr:row>
      <xdr:rowOff>304800</xdr:rowOff>
    </xdr:from>
    <xdr:to>
      <xdr:col>11</xdr:col>
      <xdr:colOff>304801</xdr:colOff>
      <xdr:row>24</xdr:row>
      <xdr:rowOff>574123</xdr:rowOff>
    </xdr:to>
    <xdr:sp macro="" textlink="">
      <xdr:nvSpPr>
        <xdr:cNvPr id="162"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24</xdr:row>
      <xdr:rowOff>304800</xdr:rowOff>
    </xdr:from>
    <xdr:to>
      <xdr:col>11</xdr:col>
      <xdr:colOff>304801</xdr:colOff>
      <xdr:row>24</xdr:row>
      <xdr:rowOff>574123</xdr:rowOff>
    </xdr:to>
    <xdr:sp macro="" textlink="">
      <xdr:nvSpPr>
        <xdr:cNvPr id="163"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31</xdr:row>
      <xdr:rowOff>304800</xdr:rowOff>
    </xdr:from>
    <xdr:to>
      <xdr:col>11</xdr:col>
      <xdr:colOff>304801</xdr:colOff>
      <xdr:row>32</xdr:row>
      <xdr:rowOff>59773</xdr:rowOff>
    </xdr:to>
    <xdr:sp macro="" textlink="">
      <xdr:nvSpPr>
        <xdr:cNvPr id="164"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31</xdr:row>
      <xdr:rowOff>304800</xdr:rowOff>
    </xdr:from>
    <xdr:to>
      <xdr:col>11</xdr:col>
      <xdr:colOff>304801</xdr:colOff>
      <xdr:row>32</xdr:row>
      <xdr:rowOff>59773</xdr:rowOff>
    </xdr:to>
    <xdr:sp macro="" textlink="">
      <xdr:nvSpPr>
        <xdr:cNvPr id="165"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31</xdr:row>
      <xdr:rowOff>304800</xdr:rowOff>
    </xdr:from>
    <xdr:to>
      <xdr:col>11</xdr:col>
      <xdr:colOff>304801</xdr:colOff>
      <xdr:row>32</xdr:row>
      <xdr:rowOff>59773</xdr:rowOff>
    </xdr:to>
    <xdr:sp macro="" textlink="">
      <xdr:nvSpPr>
        <xdr:cNvPr id="166"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31</xdr:row>
      <xdr:rowOff>304800</xdr:rowOff>
    </xdr:from>
    <xdr:to>
      <xdr:col>11</xdr:col>
      <xdr:colOff>304801</xdr:colOff>
      <xdr:row>32</xdr:row>
      <xdr:rowOff>59773</xdr:rowOff>
    </xdr:to>
    <xdr:sp macro="" textlink="">
      <xdr:nvSpPr>
        <xdr:cNvPr id="167"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304800</xdr:rowOff>
    </xdr:from>
    <xdr:to>
      <xdr:col>11</xdr:col>
      <xdr:colOff>304801</xdr:colOff>
      <xdr:row>33</xdr:row>
      <xdr:rowOff>50248</xdr:rowOff>
    </xdr:to>
    <xdr:sp macro="" textlink="">
      <xdr:nvSpPr>
        <xdr:cNvPr id="168"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304800</xdr:rowOff>
    </xdr:from>
    <xdr:to>
      <xdr:col>11</xdr:col>
      <xdr:colOff>304801</xdr:colOff>
      <xdr:row>33</xdr:row>
      <xdr:rowOff>50248</xdr:rowOff>
    </xdr:to>
    <xdr:sp macro="" textlink="">
      <xdr:nvSpPr>
        <xdr:cNvPr id="169"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304800</xdr:rowOff>
    </xdr:from>
    <xdr:to>
      <xdr:col>11</xdr:col>
      <xdr:colOff>304801</xdr:colOff>
      <xdr:row>33</xdr:row>
      <xdr:rowOff>50248</xdr:rowOff>
    </xdr:to>
    <xdr:sp macro="" textlink="">
      <xdr:nvSpPr>
        <xdr:cNvPr id="170"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32</xdr:row>
      <xdr:rowOff>304800</xdr:rowOff>
    </xdr:from>
    <xdr:to>
      <xdr:col>11</xdr:col>
      <xdr:colOff>304801</xdr:colOff>
      <xdr:row>33</xdr:row>
      <xdr:rowOff>50248</xdr:rowOff>
    </xdr:to>
    <xdr:sp macro="" textlink="">
      <xdr:nvSpPr>
        <xdr:cNvPr id="171"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33</xdr:row>
      <xdr:rowOff>304800</xdr:rowOff>
    </xdr:from>
    <xdr:to>
      <xdr:col>11</xdr:col>
      <xdr:colOff>304801</xdr:colOff>
      <xdr:row>34</xdr:row>
      <xdr:rowOff>78823</xdr:rowOff>
    </xdr:to>
    <xdr:sp macro="" textlink="">
      <xdr:nvSpPr>
        <xdr:cNvPr id="172"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33</xdr:row>
      <xdr:rowOff>304800</xdr:rowOff>
    </xdr:from>
    <xdr:to>
      <xdr:col>11</xdr:col>
      <xdr:colOff>304801</xdr:colOff>
      <xdr:row>34</xdr:row>
      <xdr:rowOff>78823</xdr:rowOff>
    </xdr:to>
    <xdr:sp macro="" textlink="">
      <xdr:nvSpPr>
        <xdr:cNvPr id="173"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33</xdr:row>
      <xdr:rowOff>304800</xdr:rowOff>
    </xdr:from>
    <xdr:to>
      <xdr:col>11</xdr:col>
      <xdr:colOff>304801</xdr:colOff>
      <xdr:row>34</xdr:row>
      <xdr:rowOff>78823</xdr:rowOff>
    </xdr:to>
    <xdr:sp macro="" textlink="">
      <xdr:nvSpPr>
        <xdr:cNvPr id="174"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33</xdr:row>
      <xdr:rowOff>304800</xdr:rowOff>
    </xdr:from>
    <xdr:to>
      <xdr:col>11</xdr:col>
      <xdr:colOff>304801</xdr:colOff>
      <xdr:row>34</xdr:row>
      <xdr:rowOff>78823</xdr:rowOff>
    </xdr:to>
    <xdr:sp macro="" textlink="">
      <xdr:nvSpPr>
        <xdr:cNvPr id="175"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76"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77"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78"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79"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80"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81"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82" name="TextBox 2635">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83" name="TextBox 4809">
          <a:extLst>
            <a:ext uri="{FF2B5EF4-FFF2-40B4-BE49-F238E27FC236}">
              <a16:creationId xmlns="" xmlns:a16="http://schemas.microsoft.com/office/drawing/2014/main" id="{00000000-0008-0000-0200-000002000000}"/>
            </a:ext>
          </a:extLst>
        </xdr:cNvPr>
        <xdr:cNvSpPr txBox="1"/>
      </xdr:nvSpPr>
      <xdr:spPr>
        <a:xfrm>
          <a:off x="10125075" y="17049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84" name="TextBox 2635">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twoCellAnchor editAs="oneCell">
    <xdr:from>
      <xdr:col>10</xdr:col>
      <xdr:colOff>0</xdr:colOff>
      <xdr:row>35</xdr:row>
      <xdr:rowOff>0</xdr:rowOff>
    </xdr:from>
    <xdr:to>
      <xdr:col>11</xdr:col>
      <xdr:colOff>304801</xdr:colOff>
      <xdr:row>36</xdr:row>
      <xdr:rowOff>78823</xdr:rowOff>
    </xdr:to>
    <xdr:sp macro="" textlink="">
      <xdr:nvSpPr>
        <xdr:cNvPr id="185" name="TextBox 4809">
          <a:extLst>
            <a:ext uri="{FF2B5EF4-FFF2-40B4-BE49-F238E27FC236}">
              <a16:creationId xmlns="" xmlns:a16="http://schemas.microsoft.com/office/drawing/2014/main" id="{00000000-0008-0000-0200-000002000000}"/>
            </a:ext>
          </a:extLst>
        </xdr:cNvPr>
        <xdr:cNvSpPr txBox="1"/>
      </xdr:nvSpPr>
      <xdr:spPr>
        <a:xfrm>
          <a:off x="10125075" y="2009775"/>
          <a:ext cx="914401" cy="269323"/>
        </a:xfrm>
        <a:prstGeom prst="rect">
          <a:avLst/>
        </a:prstGeom>
        <a:noFill/>
      </xdr:spPr>
      <xdr:style>
        <a:lnRef idx="0">
          <a:scrgbClr r="0" g="0" b="0"/>
        </a:lnRef>
        <a:fillRef idx="0">
          <a:scrgbClr r="0" g="0" b="0"/>
        </a:fillRef>
        <a:effectRef idx="0">
          <a:scrgbClr r="0" g="0" b="0"/>
        </a:effectRef>
        <a:fontRef idx="minor">
          <a:schemeClr val="tx1"/>
        </a:fontRef>
      </xdr:style>
      <xdr:txBody>
        <a:bodyPr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abSelected="1" view="pageBreakPreview" zoomScale="60" zoomScaleNormal="100" workbookViewId="0">
      <selection activeCell="M32" sqref="M32"/>
    </sheetView>
  </sheetViews>
  <sheetFormatPr defaultRowHeight="15" x14ac:dyDescent="0.25"/>
  <cols>
    <col min="1" max="1" width="4.28515625" customWidth="1"/>
    <col min="2" max="2" width="21.5703125" customWidth="1"/>
    <col min="3" max="3" width="56.28515625" customWidth="1"/>
    <col min="4" max="4" width="12.5703125" customWidth="1"/>
    <col min="6" max="6" width="16.5703125" customWidth="1"/>
    <col min="7" max="7" width="19.5703125" customWidth="1"/>
    <col min="8" max="8" width="22.7109375" customWidth="1"/>
    <col min="9" max="9" width="12" customWidth="1"/>
    <col min="10" max="10" width="13" customWidth="1"/>
  </cols>
  <sheetData>
    <row r="1" spans="1:17" x14ac:dyDescent="0.25">
      <c r="H1" s="46" t="s">
        <v>16</v>
      </c>
      <c r="I1" s="46"/>
      <c r="J1" s="46"/>
    </row>
    <row r="2" spans="1:17" x14ac:dyDescent="0.25">
      <c r="A2" s="47"/>
      <c r="B2" s="48"/>
      <c r="C2" s="48"/>
      <c r="D2" s="48"/>
      <c r="E2" s="48"/>
      <c r="F2" s="48"/>
      <c r="G2" s="48"/>
      <c r="H2" s="48"/>
      <c r="I2" s="48"/>
      <c r="J2" s="48"/>
    </row>
    <row r="3" spans="1:17" ht="73.5" x14ac:dyDescent="0.25">
      <c r="A3" s="4" t="s">
        <v>3</v>
      </c>
      <c r="B3" s="4" t="s">
        <v>4</v>
      </c>
      <c r="C3" s="4" t="s">
        <v>5</v>
      </c>
      <c r="D3" s="5" t="s">
        <v>6</v>
      </c>
      <c r="E3" s="4" t="s">
        <v>7</v>
      </c>
      <c r="F3" s="4" t="s">
        <v>8</v>
      </c>
      <c r="G3" s="4" t="s">
        <v>9</v>
      </c>
      <c r="H3" s="4" t="s">
        <v>10</v>
      </c>
      <c r="I3" s="4" t="s">
        <v>11</v>
      </c>
      <c r="J3" s="4" t="s">
        <v>12</v>
      </c>
      <c r="Q3" t="s">
        <v>54</v>
      </c>
    </row>
    <row r="4" spans="1:17" x14ac:dyDescent="0.25">
      <c r="A4" s="4"/>
      <c r="B4" s="41" t="s">
        <v>58</v>
      </c>
      <c r="C4" s="42"/>
      <c r="D4" s="42"/>
      <c r="E4" s="42"/>
      <c r="F4" s="42"/>
      <c r="G4" s="42"/>
      <c r="H4" s="42"/>
      <c r="I4" s="42"/>
      <c r="J4" s="43"/>
    </row>
    <row r="5" spans="1:17" ht="146.25" x14ac:dyDescent="0.25">
      <c r="A5" s="29">
        <v>1</v>
      </c>
      <c r="B5" s="6" t="s">
        <v>67</v>
      </c>
      <c r="C5" s="6" t="s">
        <v>62</v>
      </c>
      <c r="D5" s="7" t="s">
        <v>59</v>
      </c>
      <c r="E5" s="8">
        <v>15</v>
      </c>
      <c r="F5" s="30" t="s">
        <v>0</v>
      </c>
      <c r="G5" s="30" t="s">
        <v>1</v>
      </c>
      <c r="H5" s="30" t="s">
        <v>18</v>
      </c>
      <c r="I5" s="10">
        <v>39000</v>
      </c>
      <c r="J5" s="31">
        <f t="shared" ref="J5:J10" si="0">E5*I5</f>
        <v>585000</v>
      </c>
    </row>
    <row r="6" spans="1:17" ht="135" x14ac:dyDescent="0.25">
      <c r="A6" s="29">
        <v>2</v>
      </c>
      <c r="B6" s="11" t="s">
        <v>68</v>
      </c>
      <c r="C6" s="12" t="s">
        <v>63</v>
      </c>
      <c r="D6" s="7" t="s">
        <v>60</v>
      </c>
      <c r="E6" s="8">
        <v>20</v>
      </c>
      <c r="F6" s="30" t="s">
        <v>0</v>
      </c>
      <c r="G6" s="30" t="s">
        <v>1</v>
      </c>
      <c r="H6" s="30" t="s">
        <v>18</v>
      </c>
      <c r="I6" s="10">
        <v>48000</v>
      </c>
      <c r="J6" s="31">
        <f t="shared" si="0"/>
        <v>960000</v>
      </c>
      <c r="O6" t="s">
        <v>54</v>
      </c>
    </row>
    <row r="7" spans="1:17" ht="112.5" x14ac:dyDescent="0.25">
      <c r="A7" s="29">
        <v>3</v>
      </c>
      <c r="B7" s="11" t="s">
        <v>69</v>
      </c>
      <c r="C7" s="12" t="s">
        <v>64</v>
      </c>
      <c r="D7" s="7" t="s">
        <v>60</v>
      </c>
      <c r="E7" s="8">
        <v>20</v>
      </c>
      <c r="F7" s="30" t="s">
        <v>0</v>
      </c>
      <c r="G7" s="30" t="s">
        <v>1</v>
      </c>
      <c r="H7" s="30" t="s">
        <v>18</v>
      </c>
      <c r="I7" s="10">
        <v>33000</v>
      </c>
      <c r="J7" s="31">
        <f t="shared" si="0"/>
        <v>660000</v>
      </c>
    </row>
    <row r="8" spans="1:17" ht="135" x14ac:dyDescent="0.25">
      <c r="A8" s="29">
        <v>4</v>
      </c>
      <c r="B8" s="11" t="s">
        <v>70</v>
      </c>
      <c r="C8" s="12" t="s">
        <v>65</v>
      </c>
      <c r="D8" s="7" t="s">
        <v>61</v>
      </c>
      <c r="E8" s="8">
        <v>27</v>
      </c>
      <c r="F8" s="30" t="s">
        <v>0</v>
      </c>
      <c r="G8" s="30" t="s">
        <v>1</v>
      </c>
      <c r="H8" s="30" t="s">
        <v>18</v>
      </c>
      <c r="I8" s="10">
        <v>2850</v>
      </c>
      <c r="J8" s="31">
        <f t="shared" si="0"/>
        <v>76950</v>
      </c>
    </row>
    <row r="9" spans="1:17" ht="33.75" x14ac:dyDescent="0.25">
      <c r="A9" s="29">
        <v>5</v>
      </c>
      <c r="B9" s="13" t="s">
        <v>72</v>
      </c>
      <c r="C9" s="12" t="s">
        <v>73</v>
      </c>
      <c r="D9" s="2" t="s">
        <v>61</v>
      </c>
      <c r="E9" s="3">
        <v>50</v>
      </c>
      <c r="F9" s="30" t="s">
        <v>0</v>
      </c>
      <c r="G9" s="30" t="s">
        <v>1</v>
      </c>
      <c r="H9" s="30" t="s">
        <v>18</v>
      </c>
      <c r="I9" s="10">
        <v>900</v>
      </c>
      <c r="J9" s="31">
        <f t="shared" si="0"/>
        <v>45000</v>
      </c>
    </row>
    <row r="10" spans="1:17" ht="191.25" x14ac:dyDescent="0.25">
      <c r="A10" s="29">
        <v>6</v>
      </c>
      <c r="B10" s="12" t="s">
        <v>71</v>
      </c>
      <c r="C10" s="12" t="s">
        <v>66</v>
      </c>
      <c r="D10" s="2" t="s">
        <v>14</v>
      </c>
      <c r="E10" s="3">
        <v>6</v>
      </c>
      <c r="F10" s="30" t="s">
        <v>0</v>
      </c>
      <c r="G10" s="30" t="s">
        <v>1</v>
      </c>
      <c r="H10" s="30" t="s">
        <v>18</v>
      </c>
      <c r="I10" s="1">
        <v>125000</v>
      </c>
      <c r="J10" s="31">
        <f t="shared" si="0"/>
        <v>750000</v>
      </c>
    </row>
    <row r="11" spans="1:17" x14ac:dyDescent="0.25">
      <c r="A11" s="4"/>
      <c r="B11" s="37" t="s">
        <v>2</v>
      </c>
      <c r="C11" s="4"/>
      <c r="D11" s="7"/>
      <c r="E11" s="8"/>
      <c r="F11" s="9"/>
      <c r="G11" s="9"/>
      <c r="H11" s="9"/>
      <c r="I11" s="10"/>
      <c r="J11" s="32">
        <f>SUM(J5:J10)</f>
        <v>3076950</v>
      </c>
    </row>
    <row r="12" spans="1:17" x14ac:dyDescent="0.25">
      <c r="A12" s="14"/>
      <c r="B12" s="44" t="s">
        <v>17</v>
      </c>
      <c r="C12" s="45"/>
      <c r="D12" s="45"/>
      <c r="E12" s="45"/>
      <c r="F12" s="45"/>
      <c r="G12" s="45"/>
      <c r="H12" s="45"/>
      <c r="I12" s="45"/>
      <c r="J12" s="45"/>
    </row>
    <row r="13" spans="1:17" ht="38.25" customHeight="1" x14ac:dyDescent="0.25">
      <c r="A13" s="14">
        <v>7</v>
      </c>
      <c r="B13" s="15" t="s">
        <v>19</v>
      </c>
      <c r="C13" s="15" t="s">
        <v>20</v>
      </c>
      <c r="D13" s="15" t="s">
        <v>13</v>
      </c>
      <c r="E13" s="16">
        <v>5</v>
      </c>
      <c r="F13" s="9" t="s">
        <v>0</v>
      </c>
      <c r="G13" s="9" t="s">
        <v>1</v>
      </c>
      <c r="H13" s="9" t="s">
        <v>18</v>
      </c>
      <c r="I13" s="17">
        <v>15618</v>
      </c>
      <c r="J13" s="17">
        <f>E13*I13</f>
        <v>78090</v>
      </c>
    </row>
    <row r="14" spans="1:17" ht="41.25" customHeight="1" x14ac:dyDescent="0.25">
      <c r="A14" s="14">
        <v>8</v>
      </c>
      <c r="B14" s="15" t="s">
        <v>21</v>
      </c>
      <c r="C14" s="15" t="s">
        <v>22</v>
      </c>
      <c r="D14" s="15" t="s">
        <v>13</v>
      </c>
      <c r="E14" s="16">
        <v>5</v>
      </c>
      <c r="F14" s="9" t="s">
        <v>0</v>
      </c>
      <c r="G14" s="9" t="s">
        <v>1</v>
      </c>
      <c r="H14" s="9" t="s">
        <v>18</v>
      </c>
      <c r="I14" s="17">
        <v>14212</v>
      </c>
      <c r="J14" s="17">
        <f>E14*I14</f>
        <v>71060</v>
      </c>
      <c r="L14" t="s">
        <v>15</v>
      </c>
    </row>
    <row r="15" spans="1:17" ht="40.5" customHeight="1" x14ac:dyDescent="0.25">
      <c r="A15" s="14">
        <v>9</v>
      </c>
      <c r="B15" s="15" t="s">
        <v>23</v>
      </c>
      <c r="C15" s="15" t="s">
        <v>24</v>
      </c>
      <c r="D15" s="15" t="s">
        <v>13</v>
      </c>
      <c r="E15" s="16">
        <v>5</v>
      </c>
      <c r="F15" s="9" t="s">
        <v>0</v>
      </c>
      <c r="G15" s="9" t="s">
        <v>1</v>
      </c>
      <c r="H15" s="9" t="s">
        <v>18</v>
      </c>
      <c r="I15" s="17">
        <v>24226</v>
      </c>
      <c r="J15" s="17">
        <f>E15*I15</f>
        <v>121130</v>
      </c>
    </row>
    <row r="16" spans="1:17" ht="13.5" customHeight="1" x14ac:dyDescent="0.25">
      <c r="A16" s="14"/>
      <c r="B16" s="18" t="s">
        <v>2</v>
      </c>
      <c r="C16" s="15"/>
      <c r="D16" s="15"/>
      <c r="E16" s="16"/>
      <c r="F16" s="9"/>
      <c r="G16" s="9"/>
      <c r="H16" s="9"/>
      <c r="I16" s="17"/>
      <c r="J16" s="33">
        <f>SUM(J13:J15)</f>
        <v>270280</v>
      </c>
    </row>
    <row r="17" spans="1:10" ht="18.75" customHeight="1" x14ac:dyDescent="0.25">
      <c r="A17" s="14"/>
      <c r="B17" s="38" t="s">
        <v>25</v>
      </c>
      <c r="C17" s="39"/>
      <c r="D17" s="39"/>
      <c r="E17" s="39"/>
      <c r="F17" s="39"/>
      <c r="G17" s="39"/>
      <c r="H17" s="39"/>
      <c r="I17" s="39"/>
      <c r="J17" s="40"/>
    </row>
    <row r="18" spans="1:10" ht="42" customHeight="1" x14ac:dyDescent="0.25">
      <c r="A18" s="34">
        <v>10</v>
      </c>
      <c r="B18" s="15" t="s">
        <v>26</v>
      </c>
      <c r="C18" s="15" t="s">
        <v>27</v>
      </c>
      <c r="D18" s="15" t="s">
        <v>28</v>
      </c>
      <c r="E18" s="16">
        <v>3</v>
      </c>
      <c r="F18" s="30" t="s">
        <v>0</v>
      </c>
      <c r="G18" s="30" t="s">
        <v>1</v>
      </c>
      <c r="H18" s="30" t="s">
        <v>18</v>
      </c>
      <c r="I18" s="35">
        <v>13200</v>
      </c>
      <c r="J18" s="35">
        <f t="shared" ref="J18:J26" si="1">E18*I18</f>
        <v>39600</v>
      </c>
    </row>
    <row r="19" spans="1:10" ht="42.75" customHeight="1" x14ac:dyDescent="0.25">
      <c r="A19" s="34">
        <v>11</v>
      </c>
      <c r="B19" s="15" t="s">
        <v>29</v>
      </c>
      <c r="C19" s="15" t="s">
        <v>30</v>
      </c>
      <c r="D19" s="15" t="s">
        <v>13</v>
      </c>
      <c r="E19" s="16">
        <v>3</v>
      </c>
      <c r="F19" s="30" t="s">
        <v>0</v>
      </c>
      <c r="G19" s="30" t="s">
        <v>1</v>
      </c>
      <c r="H19" s="30" t="s">
        <v>18</v>
      </c>
      <c r="I19" s="35">
        <v>10000</v>
      </c>
      <c r="J19" s="35">
        <f t="shared" si="1"/>
        <v>30000</v>
      </c>
    </row>
    <row r="20" spans="1:10" ht="43.5" customHeight="1" x14ac:dyDescent="0.25">
      <c r="A20" s="34">
        <v>12</v>
      </c>
      <c r="B20" s="15" t="s">
        <v>31</v>
      </c>
      <c r="C20" s="15" t="s">
        <v>32</v>
      </c>
      <c r="D20" s="15" t="s">
        <v>13</v>
      </c>
      <c r="E20" s="16">
        <v>3</v>
      </c>
      <c r="F20" s="30" t="s">
        <v>0</v>
      </c>
      <c r="G20" s="30" t="s">
        <v>1</v>
      </c>
      <c r="H20" s="30" t="s">
        <v>18</v>
      </c>
      <c r="I20" s="35">
        <v>10000</v>
      </c>
      <c r="J20" s="35">
        <f t="shared" si="1"/>
        <v>30000</v>
      </c>
    </row>
    <row r="21" spans="1:10" ht="43.5" customHeight="1" x14ac:dyDescent="0.25">
      <c r="A21" s="34">
        <v>13</v>
      </c>
      <c r="B21" s="15" t="s">
        <v>33</v>
      </c>
      <c r="C21" s="15" t="s">
        <v>34</v>
      </c>
      <c r="D21" s="15" t="s">
        <v>13</v>
      </c>
      <c r="E21" s="16">
        <v>2</v>
      </c>
      <c r="F21" s="30" t="s">
        <v>0</v>
      </c>
      <c r="G21" s="30" t="s">
        <v>1</v>
      </c>
      <c r="H21" s="30" t="s">
        <v>18</v>
      </c>
      <c r="I21" s="35">
        <v>2760</v>
      </c>
      <c r="J21" s="35">
        <f t="shared" si="1"/>
        <v>5520</v>
      </c>
    </row>
    <row r="22" spans="1:10" ht="42.75" customHeight="1" x14ac:dyDescent="0.25">
      <c r="A22" s="34">
        <v>14</v>
      </c>
      <c r="B22" s="15" t="s">
        <v>35</v>
      </c>
      <c r="C22" s="15" t="s">
        <v>35</v>
      </c>
      <c r="D22" s="15" t="s">
        <v>38</v>
      </c>
      <c r="E22" s="16">
        <v>3</v>
      </c>
      <c r="F22" s="30" t="s">
        <v>0</v>
      </c>
      <c r="G22" s="30" t="s">
        <v>1</v>
      </c>
      <c r="H22" s="30" t="s">
        <v>18</v>
      </c>
      <c r="I22" s="35">
        <v>2500</v>
      </c>
      <c r="J22" s="35">
        <f t="shared" si="1"/>
        <v>7500</v>
      </c>
    </row>
    <row r="23" spans="1:10" ht="39" customHeight="1" x14ac:dyDescent="0.25">
      <c r="A23" s="34">
        <v>15</v>
      </c>
      <c r="B23" s="15" t="s">
        <v>36</v>
      </c>
      <c r="C23" s="15" t="s">
        <v>37</v>
      </c>
      <c r="D23" s="15" t="s">
        <v>38</v>
      </c>
      <c r="E23" s="16">
        <v>3</v>
      </c>
      <c r="F23" s="30" t="s">
        <v>0</v>
      </c>
      <c r="G23" s="30" t="s">
        <v>1</v>
      </c>
      <c r="H23" s="30" t="s">
        <v>18</v>
      </c>
      <c r="I23" s="35">
        <v>4291</v>
      </c>
      <c r="J23" s="35">
        <f t="shared" si="1"/>
        <v>12873</v>
      </c>
    </row>
    <row r="24" spans="1:10" ht="39" customHeight="1" x14ac:dyDescent="0.25">
      <c r="A24" s="34">
        <v>16</v>
      </c>
      <c r="B24" s="15" t="s">
        <v>44</v>
      </c>
      <c r="C24" s="15" t="s">
        <v>45</v>
      </c>
      <c r="D24" s="15" t="s">
        <v>38</v>
      </c>
      <c r="E24" s="16">
        <v>2</v>
      </c>
      <c r="F24" s="30" t="s">
        <v>0</v>
      </c>
      <c r="G24" s="30" t="s">
        <v>1</v>
      </c>
      <c r="H24" s="30" t="s">
        <v>18</v>
      </c>
      <c r="I24" s="35">
        <v>6000</v>
      </c>
      <c r="J24" s="35">
        <f t="shared" si="1"/>
        <v>12000</v>
      </c>
    </row>
    <row r="25" spans="1:10" ht="55.5" customHeight="1" x14ac:dyDescent="0.25">
      <c r="A25" s="34">
        <v>17</v>
      </c>
      <c r="B25" s="15" t="s">
        <v>39</v>
      </c>
      <c r="C25" s="15" t="s">
        <v>40</v>
      </c>
      <c r="D25" s="15" t="s">
        <v>14</v>
      </c>
      <c r="E25" s="16">
        <v>5</v>
      </c>
      <c r="F25" s="30" t="s">
        <v>0</v>
      </c>
      <c r="G25" s="30" t="s">
        <v>1</v>
      </c>
      <c r="H25" s="30" t="s">
        <v>18</v>
      </c>
      <c r="I25" s="35">
        <v>9422</v>
      </c>
      <c r="J25" s="35">
        <f t="shared" si="1"/>
        <v>47110</v>
      </c>
    </row>
    <row r="26" spans="1:10" ht="42" customHeight="1" x14ac:dyDescent="0.25">
      <c r="A26" s="34">
        <v>18</v>
      </c>
      <c r="B26" s="15" t="s">
        <v>46</v>
      </c>
      <c r="C26" s="15" t="s">
        <v>47</v>
      </c>
      <c r="D26" s="15" t="s">
        <v>48</v>
      </c>
      <c r="E26" s="16">
        <v>5</v>
      </c>
      <c r="F26" s="30" t="s">
        <v>0</v>
      </c>
      <c r="G26" s="30" t="s">
        <v>1</v>
      </c>
      <c r="H26" s="30" t="s">
        <v>18</v>
      </c>
      <c r="I26" s="10">
        <v>4438</v>
      </c>
      <c r="J26" s="35">
        <f t="shared" si="1"/>
        <v>22190</v>
      </c>
    </row>
    <row r="27" spans="1:10" ht="11.25" customHeight="1" x14ac:dyDescent="0.25">
      <c r="A27" s="14"/>
      <c r="B27" s="18" t="s">
        <v>2</v>
      </c>
      <c r="C27" s="15"/>
      <c r="D27" s="15"/>
      <c r="E27" s="16"/>
      <c r="F27" s="9"/>
      <c r="G27" s="9"/>
      <c r="H27" s="9"/>
      <c r="I27" s="10"/>
      <c r="J27" s="33">
        <f>SUM(J18:J26)</f>
        <v>206793</v>
      </c>
    </row>
    <row r="28" spans="1:10" ht="21" customHeight="1" x14ac:dyDescent="0.25">
      <c r="A28" s="14"/>
      <c r="B28" s="38" t="s">
        <v>41</v>
      </c>
      <c r="C28" s="39"/>
      <c r="D28" s="39"/>
      <c r="E28" s="39"/>
      <c r="F28" s="39"/>
      <c r="G28" s="39"/>
      <c r="H28" s="39"/>
      <c r="I28" s="39"/>
      <c r="J28" s="40"/>
    </row>
    <row r="29" spans="1:10" ht="75" customHeight="1" x14ac:dyDescent="0.25">
      <c r="A29" s="34">
        <v>19</v>
      </c>
      <c r="B29" s="15" t="s">
        <v>42</v>
      </c>
      <c r="C29" s="15" t="s">
        <v>43</v>
      </c>
      <c r="D29" s="15" t="s">
        <v>14</v>
      </c>
      <c r="E29" s="16">
        <v>2</v>
      </c>
      <c r="F29" s="30" t="s">
        <v>0</v>
      </c>
      <c r="G29" s="30" t="s">
        <v>1</v>
      </c>
      <c r="H29" s="30" t="s">
        <v>18</v>
      </c>
      <c r="I29" s="35">
        <v>8751</v>
      </c>
      <c r="J29" s="35">
        <f>E29*I29</f>
        <v>17502</v>
      </c>
    </row>
    <row r="30" spans="1:10" ht="13.5" customHeight="1" x14ac:dyDescent="0.25">
      <c r="A30" s="14"/>
      <c r="B30" s="18" t="s">
        <v>2</v>
      </c>
      <c r="C30" s="15"/>
      <c r="D30" s="15"/>
      <c r="E30" s="16"/>
      <c r="F30" s="9"/>
      <c r="G30" s="9"/>
      <c r="H30" s="9"/>
      <c r="I30" s="17"/>
      <c r="J30" s="33">
        <f>SUM(J29)</f>
        <v>17502</v>
      </c>
    </row>
    <row r="31" spans="1:10" ht="15.75" customHeight="1" x14ac:dyDescent="0.25">
      <c r="A31" s="14"/>
      <c r="B31" s="38" t="s">
        <v>57</v>
      </c>
      <c r="C31" s="39"/>
      <c r="D31" s="39"/>
      <c r="E31" s="39"/>
      <c r="F31" s="39"/>
      <c r="G31" s="39"/>
      <c r="H31" s="39"/>
      <c r="I31" s="39"/>
      <c r="J31" s="40"/>
    </row>
    <row r="32" spans="1:10" ht="40.5" customHeight="1" x14ac:dyDescent="0.25">
      <c r="A32" s="14">
        <v>20</v>
      </c>
      <c r="B32" s="15" t="s">
        <v>49</v>
      </c>
      <c r="C32" s="15" t="s">
        <v>50</v>
      </c>
      <c r="D32" s="15" t="s">
        <v>51</v>
      </c>
      <c r="E32" s="16">
        <v>30</v>
      </c>
      <c r="F32" s="9" t="s">
        <v>0</v>
      </c>
      <c r="G32" s="9" t="s">
        <v>1</v>
      </c>
      <c r="H32" s="9" t="s">
        <v>18</v>
      </c>
      <c r="I32" s="17">
        <v>200</v>
      </c>
      <c r="J32" s="17">
        <f>E32*I32</f>
        <v>6000</v>
      </c>
    </row>
    <row r="33" spans="1:17" ht="41.25" customHeight="1" x14ac:dyDescent="0.25">
      <c r="A33" s="14">
        <v>21</v>
      </c>
      <c r="B33" s="15" t="s">
        <v>52</v>
      </c>
      <c r="C33" s="15" t="s">
        <v>53</v>
      </c>
      <c r="D33" s="15" t="s">
        <v>13</v>
      </c>
      <c r="E33" s="16">
        <v>3</v>
      </c>
      <c r="F33" s="19" t="s">
        <v>0</v>
      </c>
      <c r="G33" s="20" t="s">
        <v>1</v>
      </c>
      <c r="H33" s="20" t="s">
        <v>18</v>
      </c>
      <c r="I33" s="21">
        <v>7000</v>
      </c>
      <c r="J33" s="17">
        <f>E33*I33</f>
        <v>21000</v>
      </c>
      <c r="Q33" t="s">
        <v>54</v>
      </c>
    </row>
    <row r="34" spans="1:17" ht="39" customHeight="1" x14ac:dyDescent="0.25">
      <c r="A34" s="14">
        <v>22</v>
      </c>
      <c r="B34" s="8" t="s">
        <v>56</v>
      </c>
      <c r="C34" s="8" t="s">
        <v>55</v>
      </c>
      <c r="D34" s="15" t="s">
        <v>13</v>
      </c>
      <c r="E34" s="16">
        <v>100</v>
      </c>
      <c r="F34" s="19" t="s">
        <v>0</v>
      </c>
      <c r="G34" s="20" t="s">
        <v>1</v>
      </c>
      <c r="H34" s="20" t="s">
        <v>18</v>
      </c>
      <c r="I34" s="21">
        <v>1000</v>
      </c>
      <c r="J34" s="17">
        <f>E34*I34</f>
        <v>100000</v>
      </c>
    </row>
    <row r="35" spans="1:17" ht="14.25" customHeight="1" x14ac:dyDescent="0.25">
      <c r="A35" s="14"/>
      <c r="B35" s="36" t="s">
        <v>2</v>
      </c>
      <c r="C35" s="22"/>
      <c r="D35" s="15"/>
      <c r="E35" s="16"/>
      <c r="F35" s="19"/>
      <c r="G35" s="20"/>
      <c r="H35" s="20"/>
      <c r="I35" s="21"/>
      <c r="J35" s="33">
        <f>SUM(J32:J34)</f>
        <v>127000</v>
      </c>
    </row>
    <row r="36" spans="1:17" x14ac:dyDescent="0.25">
      <c r="A36" s="23"/>
      <c r="B36" s="24" t="s">
        <v>74</v>
      </c>
      <c r="C36" s="25"/>
      <c r="D36" s="26"/>
      <c r="E36" s="27"/>
      <c r="F36" s="9"/>
      <c r="G36" s="9"/>
      <c r="H36" s="9"/>
      <c r="I36" s="9"/>
      <c r="J36" s="28">
        <f>J35+J30+J27+J16+J11</f>
        <v>3698525</v>
      </c>
    </row>
    <row r="46" spans="1:17" x14ac:dyDescent="0.25">
      <c r="H46" t="s">
        <v>54</v>
      </c>
    </row>
  </sheetData>
  <mergeCells count="7">
    <mergeCell ref="B31:J31"/>
    <mergeCell ref="B4:J4"/>
    <mergeCell ref="B12:J12"/>
    <mergeCell ref="H1:J1"/>
    <mergeCell ref="A2:J2"/>
    <mergeCell ref="B17:J17"/>
    <mergeCell ref="B28:J28"/>
  </mergeCells>
  <pageMargins left="0.7" right="0.7" top="0.75" bottom="0.75" header="0.3" footer="0.3"/>
  <pageSetup paperSize="9"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2021-04-15T09:59:27Z</cp:lastPrinted>
  <dcterms:created xsi:type="dcterms:W3CDTF">2019-04-05T11:29:11Z</dcterms:created>
  <dcterms:modified xsi:type="dcterms:W3CDTF">2021-04-15T09:59:53Z</dcterms:modified>
</cp:coreProperties>
</file>