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4525" refMode="R1C1"/>
</workbook>
</file>

<file path=xl/calcChain.xml><?xml version="1.0" encoding="utf-8"?>
<calcChain xmlns="http://schemas.openxmlformats.org/spreadsheetml/2006/main">
  <c r="J25" i="1" l="1"/>
  <c r="J23" i="1" l="1"/>
  <c r="J22" i="1"/>
  <c r="J16" i="1"/>
  <c r="J14" i="1"/>
  <c r="J19" i="1"/>
  <c r="J20" i="1" s="1"/>
  <c r="J24" i="1" l="1"/>
  <c r="J15" i="1"/>
  <c r="J13" i="1"/>
  <c r="J12" i="1"/>
  <c r="J11" i="1"/>
  <c r="J10" i="1"/>
  <c r="J7" i="1"/>
  <c r="J6" i="1"/>
  <c r="J5" i="1"/>
  <c r="J8" i="1" l="1"/>
  <c r="J17" i="1"/>
</calcChain>
</file>

<file path=xl/sharedStrings.xml><?xml version="1.0" encoding="utf-8"?>
<sst xmlns="http://schemas.openxmlformats.org/spreadsheetml/2006/main" count="102" uniqueCount="54">
  <si>
    <t>DDP пункт назначения</t>
  </si>
  <si>
    <t xml:space="preserve">по заявке Заказчика в течении 15 календарных дней </t>
  </si>
  <si>
    <t>ИТОГО</t>
  </si>
  <si>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</si>
  <si>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</si>
  <si>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</si>
  <si>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</si>
  <si>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</si>
  <si>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</si>
  <si>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</si>
  <si>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</si>
  <si>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</si>
  <si>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</si>
  <si>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уп</t>
  </si>
  <si>
    <t>набор</t>
  </si>
  <si>
    <t xml:space="preserve"> </t>
  </si>
  <si>
    <t>Реагенты для биохимических исследований</t>
  </si>
  <si>
    <t>г. Алматы, Наурызбайский район, мкр. Тастыбулак, ул. Таутаган №2.</t>
  </si>
  <si>
    <t xml:space="preserve">С-реактивный белок </t>
  </si>
  <si>
    <t>С-реактивный белок на 100 определение</t>
  </si>
  <si>
    <t xml:space="preserve">Ревматоидный фактор </t>
  </si>
  <si>
    <t xml:space="preserve">Ревматоидный фактор на100определение </t>
  </si>
  <si>
    <t xml:space="preserve">Антистрептолизин О (АСЛО) </t>
  </si>
  <si>
    <t xml:space="preserve">Антистрептолизин О (АСЛО) на 100определение </t>
  </si>
  <si>
    <t>Прочие реагенты</t>
  </si>
  <si>
    <t>Кислота сульфосалициловая</t>
  </si>
  <si>
    <t>для определения белка ОАМ</t>
  </si>
  <si>
    <t>кг</t>
  </si>
  <si>
    <t>Гемофан</t>
  </si>
  <si>
    <t>тест полоска для определения эритроцитов в моче, уп/100</t>
  </si>
  <si>
    <t>Глюкофан</t>
  </si>
  <si>
    <t>тест полоска для определения глюкозы в моче, уп /100</t>
  </si>
  <si>
    <t xml:space="preserve">Раствор химический Диахим-ГемиСтейн-РТЦ бриллиантового крезилового синего </t>
  </si>
  <si>
    <t>Раствор химический Диахим-ГемиСтейн-РТЦ бриллиантового крезилового синего д/окраски ретикулоцитов 50мл №1</t>
  </si>
  <si>
    <t>л</t>
  </si>
  <si>
    <t>Набор для окраски малярийных паразитов</t>
  </si>
  <si>
    <t>Набор для окраски малярийных паразитов Наб/2 фл по 125 мл
В наборе:
- S008 Краситель А (по Фильду)
- S009 Краситель В ( по Фильду)</t>
  </si>
  <si>
    <t>Реагенты для исследование крови</t>
  </si>
  <si>
    <t xml:space="preserve"> Тест на сифилис</t>
  </si>
  <si>
    <t xml:space="preserve">Набор реагентов  для обнаружения сифилиса методом агглютинации с RPR-кардиолипиновым антигеном на 1000 опр </t>
  </si>
  <si>
    <t>Краситель: Генцианвиолет</t>
  </si>
  <si>
    <t>Краситель: Генцианвиолет основной краситель триметанового ряда.</t>
  </si>
  <si>
    <t xml:space="preserve">Масло иммерсионное </t>
  </si>
  <si>
    <t>Масло иммерсионное, Фл/30 гр</t>
  </si>
  <si>
    <t>фл</t>
  </si>
  <si>
    <t>Ерш пробирочный</t>
  </si>
  <si>
    <t>Ерш пробирочный 280*100*35</t>
  </si>
  <si>
    <t>шт</t>
  </si>
  <si>
    <t>Кювета для фейка</t>
  </si>
  <si>
    <t>Кювета для фейка АЕ-30F</t>
  </si>
  <si>
    <t xml:space="preserve">  </t>
  </si>
  <si>
    <t>Расходные материалы</t>
  </si>
  <si>
    <t>ВСЕГО ИТОГО</t>
  </si>
  <si>
    <t>Приложение №1 к объвлению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</si>
</sst>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8" applyNumberFormat="0" applyAlignment="0" applyProtection="0"/>
    <xf numFmtId="43" fontId="1" fillId="0" borderId="0" applyFont="0" applyFill="0" applyBorder="0" applyAlignment="0" applyProtection="0"/>
    <xf numFmtId="0" fontId="10" fillId="23" borderId="8" applyNumberFormat="0" applyAlignment="0" applyProtection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6" fillId="7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171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</cellStyleXfs>
  <cellXfs count="33">
    <xf numFmtId="0" fontId="0" fillId="0" borderId="0" xfId="0"/>
    <xf numFmtId="0" fontId="34" fillId="25" borderId="1" xfId="0" applyFont="1" applyFill="1" applyBorder="1" applyAlignment="1">
      <alignment horizontal="center" vertical="center" wrapText="1"/>
    </xf>
    <xf numFmtId="0" fontId="34" fillId="25" borderId="11" xfId="0" applyFont="1" applyFill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center" vertical="top" wrapText="1"/>
    </xf>
    <xf numFmtId="4" fontId="35" fillId="0" borderId="1" xfId="0" applyNumberFormat="1" applyFont="1" applyBorder="1" applyAlignment="1">
      <alignment horizontal="center" vertical="center"/>
    </xf>
    <xf numFmtId="0" fontId="36" fillId="25" borderId="1" xfId="0" applyFont="1" applyFill="1" applyBorder="1" applyAlignment="1">
      <alignment horizontal="center" vertical="top"/>
    </xf>
    <xf numFmtId="0" fontId="35" fillId="0" borderId="1" xfId="0" applyNumberFormat="1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167" fontId="36" fillId="25" borderId="1" xfId="207" applyFont="1" applyFill="1" applyBorder="1" applyAlignment="1">
      <alignment horizontal="center" vertical="top" wrapText="1"/>
    </xf>
    <xf numFmtId="0" fontId="38" fillId="0" borderId="1" xfId="0" applyNumberFormat="1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167" fontId="36" fillId="0" borderId="1" xfId="207" applyFont="1" applyBorder="1" applyAlignment="1">
      <alignment horizontal="center" vertical="top" wrapText="1"/>
    </xf>
    <xf numFmtId="0" fontId="35" fillId="25" borderId="1" xfId="95" applyFont="1" applyFill="1" applyBorder="1" applyAlignment="1">
      <alignment horizontal="left" vertical="center" wrapText="1"/>
    </xf>
    <xf numFmtId="0" fontId="36" fillId="25" borderId="1" xfId="0" applyFont="1" applyFill="1" applyBorder="1" applyAlignment="1">
      <alignment horizontal="center"/>
    </xf>
    <xf numFmtId="0" fontId="38" fillId="0" borderId="1" xfId="95" applyFont="1" applyBorder="1" applyAlignment="1">
      <alignment horizontal="left" vertical="top" wrapText="1"/>
    </xf>
    <xf numFmtId="0" fontId="35" fillId="0" borderId="1" xfId="95" applyFont="1" applyBorder="1" applyAlignment="1">
      <alignment horizontal="left" vertical="top" wrapText="1"/>
    </xf>
    <xf numFmtId="0" fontId="35" fillId="0" borderId="1" xfId="95" applyFont="1" applyBorder="1" applyAlignment="1">
      <alignment horizontal="center" vertical="top" wrapText="1"/>
    </xf>
    <xf numFmtId="0" fontId="35" fillId="0" borderId="1" xfId="95" applyFont="1" applyBorder="1" applyAlignment="1">
      <alignment horizontal="center" vertical="top"/>
    </xf>
    <xf numFmtId="167" fontId="37" fillId="25" borderId="1" xfId="0" applyNumberFormat="1" applyFont="1" applyFill="1" applyBorder="1" applyAlignment="1">
      <alignment horizontal="center" vertical="top" wrapText="1"/>
    </xf>
    <xf numFmtId="0" fontId="36" fillId="25" borderId="1" xfId="0" applyFont="1" applyFill="1" applyBorder="1" applyAlignment="1">
      <alignment horizontal="center" vertical="center" wrapText="1"/>
    </xf>
    <xf numFmtId="167" fontId="37" fillId="25" borderId="1" xfId="207" applyFont="1" applyFill="1" applyBorder="1" applyAlignment="1">
      <alignment horizontal="center" vertical="top" wrapText="1"/>
    </xf>
    <xf numFmtId="0" fontId="36" fillId="25" borderId="1" xfId="0" applyFont="1" applyFill="1" applyBorder="1" applyAlignment="1">
      <alignment horizontal="center" vertical="center"/>
    </xf>
    <xf numFmtId="167" fontId="36" fillId="25" borderId="1" xfId="207" applyFont="1" applyFill="1" applyBorder="1" applyAlignment="1">
      <alignment horizontal="center" vertical="center" wrapText="1"/>
    </xf>
    <xf numFmtId="0" fontId="38" fillId="25" borderId="1" xfId="95" applyFont="1" applyFill="1" applyBorder="1" applyAlignment="1">
      <alignment horizontal="left" vertical="center" wrapText="1"/>
    </xf>
    <xf numFmtId="0" fontId="38" fillId="0" borderId="11" xfId="0" applyNumberFormat="1" applyFont="1" applyBorder="1" applyAlignment="1">
      <alignment horizontal="center" vertical="center" wrapText="1"/>
    </xf>
    <xf numFmtId="0" fontId="38" fillId="0" borderId="12" xfId="0" applyNumberFormat="1" applyFont="1" applyBorder="1" applyAlignment="1">
      <alignment horizontal="center" vertical="center" wrapText="1"/>
    </xf>
    <xf numFmtId="0" fontId="38" fillId="0" borderId="13" xfId="0" applyNumberFormat="1" applyFont="1" applyBorder="1" applyAlignment="1">
      <alignment horizontal="center" vertical="center" wrapText="1"/>
    </xf>
    <xf numFmtId="0" fontId="37" fillId="25" borderId="1" xfId="95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304801</xdr:colOff>
      <xdr:row>9</xdr:row>
      <xdr:rowOff>264560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304801</xdr:colOff>
      <xdr:row>10</xdr:row>
      <xdr:rowOff>264560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304801</xdr:colOff>
      <xdr:row>10</xdr:row>
      <xdr:rowOff>264560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11</xdr:row>
      <xdr:rowOff>264560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11</xdr:row>
      <xdr:rowOff>264560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264560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264560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264560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264560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14</xdr:row>
      <xdr:rowOff>264560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14</xdr:row>
      <xdr:rowOff>264560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304801</xdr:colOff>
      <xdr:row>21</xdr:row>
      <xdr:rowOff>264560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304801</xdr:colOff>
      <xdr:row>21</xdr:row>
      <xdr:rowOff>264560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304801</xdr:colOff>
      <xdr:row>22</xdr:row>
      <xdr:rowOff>264560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304801</xdr:colOff>
      <xdr:row>22</xdr:row>
      <xdr:rowOff>264560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257175</xdr:rowOff>
    </xdr:from>
    <xdr:to>
      <xdr:col>11</xdr:col>
      <xdr:colOff>304801</xdr:colOff>
      <xdr:row>23</xdr:row>
      <xdr:rowOff>2622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257175</xdr:rowOff>
    </xdr:from>
    <xdr:to>
      <xdr:col>11</xdr:col>
      <xdr:colOff>304801</xdr:colOff>
      <xdr:row>23</xdr:row>
      <xdr:rowOff>2622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304801</xdr:colOff>
      <xdr:row>6</xdr:row>
      <xdr:rowOff>264560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304801</xdr:colOff>
      <xdr:row>9</xdr:row>
      <xdr:rowOff>264560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304801</xdr:colOff>
      <xdr:row>10</xdr:row>
      <xdr:rowOff>264560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304801</xdr:colOff>
      <xdr:row>10</xdr:row>
      <xdr:rowOff>264560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11</xdr:row>
      <xdr:rowOff>264560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304801</xdr:colOff>
      <xdr:row>11</xdr:row>
      <xdr:rowOff>264560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304801</xdr:colOff>
      <xdr:row>12</xdr:row>
      <xdr:rowOff>264560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264560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264560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264560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264560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14</xdr:row>
      <xdr:rowOff>264560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304801</xdr:colOff>
      <xdr:row>14</xdr:row>
      <xdr:rowOff>264560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304801</xdr:colOff>
      <xdr:row>21</xdr:row>
      <xdr:rowOff>264560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304801</xdr:colOff>
      <xdr:row>21</xdr:row>
      <xdr:rowOff>264560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304801</xdr:colOff>
      <xdr:row>22</xdr:row>
      <xdr:rowOff>264560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304801</xdr:colOff>
      <xdr:row>22</xdr:row>
      <xdr:rowOff>264560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257175</xdr:rowOff>
    </xdr:from>
    <xdr:to>
      <xdr:col>11</xdr:col>
      <xdr:colOff>304801</xdr:colOff>
      <xdr:row>23</xdr:row>
      <xdr:rowOff>2622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257175</xdr:rowOff>
    </xdr:from>
    <xdr:to>
      <xdr:col>11</xdr:col>
      <xdr:colOff>304801</xdr:colOff>
      <xdr:row>23</xdr:row>
      <xdr:rowOff>2622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3</xdr:row>
      <xdr:rowOff>304800</xdr:rowOff>
    </xdr:from>
    <xdr:to>
      <xdr:col>11</xdr:col>
      <xdr:colOff>304801</xdr:colOff>
      <xdr:row>4</xdr:row>
      <xdr:rowOff>269323</xdr:rowOff>
    </xdr:to>
    <xdr:sp macro="" textlink="">
      <xdr:nvSpPr>
        <xdr:cNvPr id="12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360911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3</xdr:row>
      <xdr:rowOff>304800</xdr:rowOff>
    </xdr:from>
    <xdr:to>
      <xdr:col>11</xdr:col>
      <xdr:colOff>304801</xdr:colOff>
      <xdr:row>4</xdr:row>
      <xdr:rowOff>269323</xdr:rowOff>
    </xdr:to>
    <xdr:sp macro="" textlink="">
      <xdr:nvSpPr>
        <xdr:cNvPr id="12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360911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4</xdr:row>
      <xdr:rowOff>304800</xdr:rowOff>
    </xdr:from>
    <xdr:to>
      <xdr:col>11</xdr:col>
      <xdr:colOff>304801</xdr:colOff>
      <xdr:row>5</xdr:row>
      <xdr:rowOff>88348</xdr:rowOff>
    </xdr:to>
    <xdr:sp macro="" textlink="">
      <xdr:nvSpPr>
        <xdr:cNvPr id="12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4</xdr:row>
      <xdr:rowOff>304800</xdr:rowOff>
    </xdr:from>
    <xdr:to>
      <xdr:col>11</xdr:col>
      <xdr:colOff>304801</xdr:colOff>
      <xdr:row>5</xdr:row>
      <xdr:rowOff>88348</xdr:rowOff>
    </xdr:to>
    <xdr:sp macro="" textlink="">
      <xdr:nvSpPr>
        <xdr:cNvPr id="12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5</xdr:row>
      <xdr:rowOff>304800</xdr:rowOff>
    </xdr:from>
    <xdr:to>
      <xdr:col>11</xdr:col>
      <xdr:colOff>304801</xdr:colOff>
      <xdr:row>6</xdr:row>
      <xdr:rowOff>50248</xdr:rowOff>
    </xdr:to>
    <xdr:sp macro="" textlink="">
      <xdr:nvSpPr>
        <xdr:cNvPr id="13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5</xdr:row>
      <xdr:rowOff>304800</xdr:rowOff>
    </xdr:from>
    <xdr:to>
      <xdr:col>11</xdr:col>
      <xdr:colOff>304801</xdr:colOff>
      <xdr:row>6</xdr:row>
      <xdr:rowOff>50248</xdr:rowOff>
    </xdr:to>
    <xdr:sp macro="" textlink="">
      <xdr:nvSpPr>
        <xdr:cNvPr id="13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7</xdr:row>
      <xdr:rowOff>59773</xdr:rowOff>
    </xdr:to>
    <xdr:sp macro="" textlink="">
      <xdr:nvSpPr>
        <xdr:cNvPr id="13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7</xdr:row>
      <xdr:rowOff>59773</xdr:rowOff>
    </xdr:to>
    <xdr:sp macro="" textlink="">
      <xdr:nvSpPr>
        <xdr:cNvPr id="13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7</xdr:row>
      <xdr:rowOff>59773</xdr:rowOff>
    </xdr:to>
    <xdr:sp macro="" textlink="">
      <xdr:nvSpPr>
        <xdr:cNvPr id="13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6</xdr:row>
      <xdr:rowOff>304800</xdr:rowOff>
    </xdr:from>
    <xdr:to>
      <xdr:col>11</xdr:col>
      <xdr:colOff>304801</xdr:colOff>
      <xdr:row>7</xdr:row>
      <xdr:rowOff>59773</xdr:rowOff>
    </xdr:to>
    <xdr:sp macro="" textlink="">
      <xdr:nvSpPr>
        <xdr:cNvPr id="13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40723</xdr:rowOff>
    </xdr:to>
    <xdr:sp macro="" textlink="">
      <xdr:nvSpPr>
        <xdr:cNvPr id="13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40723</xdr:rowOff>
    </xdr:to>
    <xdr:sp macro="" textlink="">
      <xdr:nvSpPr>
        <xdr:cNvPr id="13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40723</xdr:rowOff>
    </xdr:to>
    <xdr:sp macro="" textlink="">
      <xdr:nvSpPr>
        <xdr:cNvPr id="13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9</xdr:row>
      <xdr:rowOff>304800</xdr:rowOff>
    </xdr:from>
    <xdr:to>
      <xdr:col>11</xdr:col>
      <xdr:colOff>304801</xdr:colOff>
      <xdr:row>10</xdr:row>
      <xdr:rowOff>40723</xdr:rowOff>
    </xdr:to>
    <xdr:sp macro="" textlink="">
      <xdr:nvSpPr>
        <xdr:cNvPr id="13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10</xdr:row>
      <xdr:rowOff>304800</xdr:rowOff>
    </xdr:from>
    <xdr:to>
      <xdr:col>11</xdr:col>
      <xdr:colOff>304801</xdr:colOff>
      <xdr:row>11</xdr:row>
      <xdr:rowOff>31198</xdr:rowOff>
    </xdr:to>
    <xdr:sp macro="" textlink="">
      <xdr:nvSpPr>
        <xdr:cNvPr id="14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10</xdr:row>
      <xdr:rowOff>304800</xdr:rowOff>
    </xdr:from>
    <xdr:to>
      <xdr:col>11</xdr:col>
      <xdr:colOff>304801</xdr:colOff>
      <xdr:row>11</xdr:row>
      <xdr:rowOff>31198</xdr:rowOff>
    </xdr:to>
    <xdr:sp macro="" textlink="">
      <xdr:nvSpPr>
        <xdr:cNvPr id="14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10</xdr:row>
      <xdr:rowOff>304800</xdr:rowOff>
    </xdr:from>
    <xdr:to>
      <xdr:col>11</xdr:col>
      <xdr:colOff>304801</xdr:colOff>
      <xdr:row>11</xdr:row>
      <xdr:rowOff>31198</xdr:rowOff>
    </xdr:to>
    <xdr:sp macro="" textlink="">
      <xdr:nvSpPr>
        <xdr:cNvPr id="14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10</xdr:row>
      <xdr:rowOff>304800</xdr:rowOff>
    </xdr:from>
    <xdr:to>
      <xdr:col>11</xdr:col>
      <xdr:colOff>304801</xdr:colOff>
      <xdr:row>11</xdr:row>
      <xdr:rowOff>31198</xdr:rowOff>
    </xdr:to>
    <xdr:sp macro="" textlink="">
      <xdr:nvSpPr>
        <xdr:cNvPr id="14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21673</xdr:rowOff>
    </xdr:to>
    <xdr:sp macro="" textlink="">
      <xdr:nvSpPr>
        <xdr:cNvPr id="14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21673</xdr:rowOff>
    </xdr:to>
    <xdr:sp macro="" textlink="">
      <xdr:nvSpPr>
        <xdr:cNvPr id="14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21673</xdr:rowOff>
    </xdr:to>
    <xdr:sp macro="" textlink="">
      <xdr:nvSpPr>
        <xdr:cNvPr id="14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11</xdr:row>
      <xdr:rowOff>304800</xdr:rowOff>
    </xdr:from>
    <xdr:to>
      <xdr:col>11</xdr:col>
      <xdr:colOff>304801</xdr:colOff>
      <xdr:row>12</xdr:row>
      <xdr:rowOff>21673</xdr:rowOff>
    </xdr:to>
    <xdr:sp macro="" textlink="">
      <xdr:nvSpPr>
        <xdr:cNvPr id="14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13</xdr:row>
      <xdr:rowOff>21673</xdr:rowOff>
    </xdr:to>
    <xdr:sp macro="" textlink="">
      <xdr:nvSpPr>
        <xdr:cNvPr id="14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13</xdr:row>
      <xdr:rowOff>21673</xdr:rowOff>
    </xdr:to>
    <xdr:sp macro="" textlink="">
      <xdr:nvSpPr>
        <xdr:cNvPr id="14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13</xdr:row>
      <xdr:rowOff>21673</xdr:rowOff>
    </xdr:to>
    <xdr:sp macro="" textlink="">
      <xdr:nvSpPr>
        <xdr:cNvPr id="15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12</xdr:row>
      <xdr:rowOff>304800</xdr:rowOff>
    </xdr:from>
    <xdr:to>
      <xdr:col>11</xdr:col>
      <xdr:colOff>304801</xdr:colOff>
      <xdr:row>13</xdr:row>
      <xdr:rowOff>21673</xdr:rowOff>
    </xdr:to>
    <xdr:sp macro="" textlink="">
      <xdr:nvSpPr>
        <xdr:cNvPr id="15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269323</xdr:rowOff>
    </xdr:to>
    <xdr:sp macro="" textlink="">
      <xdr:nvSpPr>
        <xdr:cNvPr id="15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269323</xdr:rowOff>
    </xdr:to>
    <xdr:sp macro="" textlink="">
      <xdr:nvSpPr>
        <xdr:cNvPr id="15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269323</xdr:rowOff>
    </xdr:to>
    <xdr:sp macro="" textlink="">
      <xdr:nvSpPr>
        <xdr:cNvPr id="15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269323</xdr:rowOff>
    </xdr:to>
    <xdr:sp macro="" textlink="">
      <xdr:nvSpPr>
        <xdr:cNvPr id="15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269323</xdr:rowOff>
    </xdr:to>
    <xdr:sp macro="" textlink="">
      <xdr:nvSpPr>
        <xdr:cNvPr id="15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269323</xdr:rowOff>
    </xdr:to>
    <xdr:sp macro="" textlink="">
      <xdr:nvSpPr>
        <xdr:cNvPr id="15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269323</xdr:rowOff>
    </xdr:to>
    <xdr:sp macro="" textlink="">
      <xdr:nvSpPr>
        <xdr:cNvPr id="15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304801</xdr:colOff>
      <xdr:row>13</xdr:row>
      <xdr:rowOff>269323</xdr:rowOff>
    </xdr:to>
    <xdr:sp macro="" textlink="">
      <xdr:nvSpPr>
        <xdr:cNvPr id="15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304800</xdr:rowOff>
    </xdr:from>
    <xdr:to>
      <xdr:col>11</xdr:col>
      <xdr:colOff>304801</xdr:colOff>
      <xdr:row>14</xdr:row>
      <xdr:rowOff>574123</xdr:rowOff>
    </xdr:to>
    <xdr:sp macro="" textlink="">
      <xdr:nvSpPr>
        <xdr:cNvPr id="16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304800</xdr:rowOff>
    </xdr:from>
    <xdr:to>
      <xdr:col>11</xdr:col>
      <xdr:colOff>304801</xdr:colOff>
      <xdr:row>14</xdr:row>
      <xdr:rowOff>574123</xdr:rowOff>
    </xdr:to>
    <xdr:sp macro="" textlink="">
      <xdr:nvSpPr>
        <xdr:cNvPr id="16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304800</xdr:rowOff>
    </xdr:from>
    <xdr:to>
      <xdr:col>11</xdr:col>
      <xdr:colOff>304801</xdr:colOff>
      <xdr:row>14</xdr:row>
      <xdr:rowOff>574123</xdr:rowOff>
    </xdr:to>
    <xdr:sp macro="" textlink="">
      <xdr:nvSpPr>
        <xdr:cNvPr id="16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14</xdr:row>
      <xdr:rowOff>304800</xdr:rowOff>
    </xdr:from>
    <xdr:to>
      <xdr:col>11</xdr:col>
      <xdr:colOff>304801</xdr:colOff>
      <xdr:row>14</xdr:row>
      <xdr:rowOff>574123</xdr:rowOff>
    </xdr:to>
    <xdr:sp macro="" textlink="">
      <xdr:nvSpPr>
        <xdr:cNvPr id="16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21</xdr:row>
      <xdr:rowOff>304800</xdr:rowOff>
    </xdr:from>
    <xdr:to>
      <xdr:col>11</xdr:col>
      <xdr:colOff>304801</xdr:colOff>
      <xdr:row>22</xdr:row>
      <xdr:rowOff>59773</xdr:rowOff>
    </xdr:to>
    <xdr:sp macro="" textlink="">
      <xdr:nvSpPr>
        <xdr:cNvPr id="16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21</xdr:row>
      <xdr:rowOff>304800</xdr:rowOff>
    </xdr:from>
    <xdr:to>
      <xdr:col>11</xdr:col>
      <xdr:colOff>304801</xdr:colOff>
      <xdr:row>22</xdr:row>
      <xdr:rowOff>59773</xdr:rowOff>
    </xdr:to>
    <xdr:sp macro="" textlink="">
      <xdr:nvSpPr>
        <xdr:cNvPr id="16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21</xdr:row>
      <xdr:rowOff>304800</xdr:rowOff>
    </xdr:from>
    <xdr:to>
      <xdr:col>11</xdr:col>
      <xdr:colOff>304801</xdr:colOff>
      <xdr:row>22</xdr:row>
      <xdr:rowOff>59773</xdr:rowOff>
    </xdr:to>
    <xdr:sp macro="" textlink="">
      <xdr:nvSpPr>
        <xdr:cNvPr id="16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21</xdr:row>
      <xdr:rowOff>304800</xdr:rowOff>
    </xdr:from>
    <xdr:to>
      <xdr:col>11</xdr:col>
      <xdr:colOff>304801</xdr:colOff>
      <xdr:row>22</xdr:row>
      <xdr:rowOff>59773</xdr:rowOff>
    </xdr:to>
    <xdr:sp macro="" textlink="">
      <xdr:nvSpPr>
        <xdr:cNvPr id="16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304800</xdr:rowOff>
    </xdr:from>
    <xdr:to>
      <xdr:col>11</xdr:col>
      <xdr:colOff>304801</xdr:colOff>
      <xdr:row>23</xdr:row>
      <xdr:rowOff>50248</xdr:rowOff>
    </xdr:to>
    <xdr:sp macro="" textlink="">
      <xdr:nvSpPr>
        <xdr:cNvPr id="16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304800</xdr:rowOff>
    </xdr:from>
    <xdr:to>
      <xdr:col>11</xdr:col>
      <xdr:colOff>304801</xdr:colOff>
      <xdr:row>23</xdr:row>
      <xdr:rowOff>50248</xdr:rowOff>
    </xdr:to>
    <xdr:sp macro="" textlink="">
      <xdr:nvSpPr>
        <xdr:cNvPr id="16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304800</xdr:rowOff>
    </xdr:from>
    <xdr:to>
      <xdr:col>11</xdr:col>
      <xdr:colOff>304801</xdr:colOff>
      <xdr:row>23</xdr:row>
      <xdr:rowOff>50248</xdr:rowOff>
    </xdr:to>
    <xdr:sp macro="" textlink="">
      <xdr:nvSpPr>
        <xdr:cNvPr id="17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22</xdr:row>
      <xdr:rowOff>304800</xdr:rowOff>
    </xdr:from>
    <xdr:to>
      <xdr:col>11</xdr:col>
      <xdr:colOff>304801</xdr:colOff>
      <xdr:row>23</xdr:row>
      <xdr:rowOff>50248</xdr:rowOff>
    </xdr:to>
    <xdr:sp macro="" textlink="">
      <xdr:nvSpPr>
        <xdr:cNvPr id="17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304801</xdr:colOff>
      <xdr:row>24</xdr:row>
      <xdr:rowOff>88348</xdr:rowOff>
    </xdr:to>
    <xdr:sp macro="" textlink="">
      <xdr:nvSpPr>
        <xdr:cNvPr id="17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304801</xdr:colOff>
      <xdr:row>24</xdr:row>
      <xdr:rowOff>88348</xdr:rowOff>
    </xdr:to>
    <xdr:sp macro="" textlink="">
      <xdr:nvSpPr>
        <xdr:cNvPr id="17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304801</xdr:colOff>
      <xdr:row>24</xdr:row>
      <xdr:rowOff>88348</xdr:rowOff>
    </xdr:to>
    <xdr:sp macro="" textlink="">
      <xdr:nvSpPr>
        <xdr:cNvPr id="17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304801</xdr:colOff>
      <xdr:row>24</xdr:row>
      <xdr:rowOff>88348</xdr:rowOff>
    </xdr:to>
    <xdr:sp macro="" textlink="">
      <xdr:nvSpPr>
        <xdr:cNvPr id="17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78823</xdr:rowOff>
    </xdr:to>
    <xdr:sp macro="" textlink="">
      <xdr:nvSpPr>
        <xdr:cNvPr id="176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78823</xdr:rowOff>
    </xdr:to>
    <xdr:sp macro="" textlink="">
      <xdr:nvSpPr>
        <xdr:cNvPr id="177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78823</xdr:rowOff>
    </xdr:to>
    <xdr:sp macro="" textlink="">
      <xdr:nvSpPr>
        <xdr:cNvPr id="178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78823</xdr:rowOff>
    </xdr:to>
    <xdr:sp macro="" textlink="">
      <xdr:nvSpPr>
        <xdr:cNvPr id="179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78823</xdr:rowOff>
    </xdr:to>
    <xdr:sp macro="" textlink="">
      <xdr:nvSpPr>
        <xdr:cNvPr id="180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78823</xdr:rowOff>
    </xdr:to>
    <xdr:sp macro="" textlink="">
      <xdr:nvSpPr>
        <xdr:cNvPr id="181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78823</xdr:rowOff>
    </xdr:to>
    <xdr:sp macro="" textlink="">
      <xdr:nvSpPr>
        <xdr:cNvPr id="182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78823</xdr:rowOff>
    </xdr:to>
    <xdr:sp macro="" textlink="">
      <xdr:nvSpPr>
        <xdr:cNvPr id="183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17049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78823</xdr:rowOff>
    </xdr:to>
    <xdr:sp macro="" textlink="">
      <xdr:nvSpPr>
        <xdr:cNvPr id="184" name="TextBox 2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304801</xdr:colOff>
      <xdr:row>25</xdr:row>
      <xdr:rowOff>78823</xdr:rowOff>
    </xdr:to>
    <xdr:sp macro="" textlink="">
      <xdr:nvSpPr>
        <xdr:cNvPr id="185" name="TextBox 4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5075" y="2009775"/>
          <a:ext cx="914401" cy="26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view="pageBreakPreview" topLeftCell="A13" zoomScale="110" zoomScaleNormal="100" zoomScaleSheetLayoutView="110" workbookViewId="0">
      <selection activeCell="B21" sqref="B21:J21"/>
    </sheetView>
  </sheetViews>
  <sheetFormatPr defaultRowHeight="15" x14ac:dyDescent="0.25"/>
  <cols>
    <col min="1" max="1" width="4.28515625" customWidth="1"/>
    <col min="2" max="2" width="21.5703125" customWidth="1"/>
    <col min="3" max="3" width="56.28515625" customWidth="1"/>
    <col min="4" max="4" width="12.5703125" customWidth="1"/>
    <col min="6" max="6" width="16.5703125" customWidth="1"/>
    <col min="7" max="7" width="19.5703125" customWidth="1"/>
    <col min="8" max="8" width="22.7109375" customWidth="1"/>
    <col min="9" max="9" width="12" customWidth="1"/>
    <col min="10" max="10" width="15" customWidth="1"/>
  </cols>
  <sheetData>
    <row r="1" spans="1:17" x14ac:dyDescent="0.25">
      <c r="H1" s="30" t="s">
        <v>53</v>
      </c>
      <c r="I1" s="30"/>
      <c r="J1" s="30"/>
    </row>
    <row r="2" spans="1:17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</row>
    <row r="3" spans="1:17" ht="73.5" x14ac:dyDescent="0.25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Q3" t="s">
        <v>50</v>
      </c>
    </row>
    <row r="4" spans="1:17" x14ac:dyDescent="0.25">
      <c r="A4" s="5"/>
      <c r="B4" s="28" t="s">
        <v>16</v>
      </c>
      <c r="C4" s="29"/>
      <c r="D4" s="29"/>
      <c r="E4" s="29"/>
      <c r="F4" s="29"/>
      <c r="G4" s="29"/>
      <c r="H4" s="29"/>
      <c r="I4" s="29"/>
      <c r="J4" s="29"/>
    </row>
    <row r="5" spans="1:17" ht="38.25" customHeight="1" x14ac:dyDescent="0.25">
      <c r="A5" s="5">
        <v>1</v>
      </c>
      <c r="B5" s="6" t="s">
        <v>18</v>
      </c>
      <c r="C5" s="6" t="s">
        <v>19</v>
      </c>
      <c r="D5" s="6" t="s">
        <v>13</v>
      </c>
      <c r="E5" s="7">
        <v>5</v>
      </c>
      <c r="F5" s="3" t="s">
        <v>0</v>
      </c>
      <c r="G5" s="3" t="s">
        <v>1</v>
      </c>
      <c r="H5" s="3" t="s">
        <v>17</v>
      </c>
      <c r="I5" s="8">
        <v>15618</v>
      </c>
      <c r="J5" s="8">
        <f>E5*I5</f>
        <v>78090</v>
      </c>
    </row>
    <row r="6" spans="1:17" ht="41.25" customHeight="1" x14ac:dyDescent="0.25">
      <c r="A6" s="5">
        <v>2</v>
      </c>
      <c r="B6" s="6" t="s">
        <v>20</v>
      </c>
      <c r="C6" s="6" t="s">
        <v>21</v>
      </c>
      <c r="D6" s="6" t="s">
        <v>13</v>
      </c>
      <c r="E6" s="7">
        <v>5</v>
      </c>
      <c r="F6" s="3" t="s">
        <v>0</v>
      </c>
      <c r="G6" s="3" t="s">
        <v>1</v>
      </c>
      <c r="H6" s="3" t="s">
        <v>17</v>
      </c>
      <c r="I6" s="8">
        <v>14212</v>
      </c>
      <c r="J6" s="8">
        <f>E6*I6</f>
        <v>71060</v>
      </c>
      <c r="L6" t="s">
        <v>15</v>
      </c>
    </row>
    <row r="7" spans="1:17" ht="40.5" customHeight="1" x14ac:dyDescent="0.25">
      <c r="A7" s="5">
        <v>3</v>
      </c>
      <c r="B7" s="6" t="s">
        <v>22</v>
      </c>
      <c r="C7" s="6" t="s">
        <v>23</v>
      </c>
      <c r="D7" s="6" t="s">
        <v>13</v>
      </c>
      <c r="E7" s="7">
        <v>5</v>
      </c>
      <c r="F7" s="3" t="s">
        <v>0</v>
      </c>
      <c r="G7" s="3" t="s">
        <v>1</v>
      </c>
      <c r="H7" s="3" t="s">
        <v>17</v>
      </c>
      <c r="I7" s="8">
        <v>24226</v>
      </c>
      <c r="J7" s="8">
        <f>E7*I7</f>
        <v>121130</v>
      </c>
    </row>
    <row r="8" spans="1:17" ht="13.5" customHeight="1" x14ac:dyDescent="0.25">
      <c r="A8" s="5"/>
      <c r="B8" s="9" t="s">
        <v>2</v>
      </c>
      <c r="C8" s="6"/>
      <c r="D8" s="6"/>
      <c r="E8" s="7"/>
      <c r="F8" s="3"/>
      <c r="G8" s="3"/>
      <c r="H8" s="3"/>
      <c r="I8" s="8"/>
      <c r="J8" s="21">
        <f>SUM(J5:J7)</f>
        <v>270280</v>
      </c>
    </row>
    <row r="9" spans="1:17" ht="18.75" customHeight="1" x14ac:dyDescent="0.25">
      <c r="A9" s="5"/>
      <c r="B9" s="25" t="s">
        <v>24</v>
      </c>
      <c r="C9" s="26"/>
      <c r="D9" s="26"/>
      <c r="E9" s="26"/>
      <c r="F9" s="26"/>
      <c r="G9" s="26"/>
      <c r="H9" s="26"/>
      <c r="I9" s="26"/>
      <c r="J9" s="27"/>
    </row>
    <row r="10" spans="1:17" ht="42" customHeight="1" x14ac:dyDescent="0.25">
      <c r="A10" s="22">
        <v>4</v>
      </c>
      <c r="B10" s="6" t="s">
        <v>25</v>
      </c>
      <c r="C10" s="6" t="s">
        <v>26</v>
      </c>
      <c r="D10" s="6" t="s">
        <v>27</v>
      </c>
      <c r="E10" s="7">
        <v>3</v>
      </c>
      <c r="F10" s="20" t="s">
        <v>0</v>
      </c>
      <c r="G10" s="20" t="s">
        <v>1</v>
      </c>
      <c r="H10" s="20" t="s">
        <v>17</v>
      </c>
      <c r="I10" s="23">
        <v>13200</v>
      </c>
      <c r="J10" s="23">
        <f t="shared" ref="J10:J16" si="0">E10*I10</f>
        <v>39600</v>
      </c>
    </row>
    <row r="11" spans="1:17" ht="42.75" customHeight="1" x14ac:dyDescent="0.25">
      <c r="A11" s="22">
        <v>5</v>
      </c>
      <c r="B11" s="6" t="s">
        <v>28</v>
      </c>
      <c r="C11" s="6" t="s">
        <v>29</v>
      </c>
      <c r="D11" s="6" t="s">
        <v>13</v>
      </c>
      <c r="E11" s="7">
        <v>3</v>
      </c>
      <c r="F11" s="20" t="s">
        <v>0</v>
      </c>
      <c r="G11" s="20" t="s">
        <v>1</v>
      </c>
      <c r="H11" s="20" t="s">
        <v>17</v>
      </c>
      <c r="I11" s="23">
        <v>10000</v>
      </c>
      <c r="J11" s="23">
        <f t="shared" si="0"/>
        <v>30000</v>
      </c>
    </row>
    <row r="12" spans="1:17" ht="43.5" customHeight="1" x14ac:dyDescent="0.25">
      <c r="A12" s="22">
        <v>6</v>
      </c>
      <c r="B12" s="6" t="s">
        <v>30</v>
      </c>
      <c r="C12" s="6" t="s">
        <v>31</v>
      </c>
      <c r="D12" s="6" t="s">
        <v>13</v>
      </c>
      <c r="E12" s="7">
        <v>3</v>
      </c>
      <c r="F12" s="20" t="s">
        <v>0</v>
      </c>
      <c r="G12" s="20" t="s">
        <v>1</v>
      </c>
      <c r="H12" s="20" t="s">
        <v>17</v>
      </c>
      <c r="I12" s="23">
        <v>10000</v>
      </c>
      <c r="J12" s="23">
        <f t="shared" si="0"/>
        <v>30000</v>
      </c>
    </row>
    <row r="13" spans="1:17" ht="43.5" customHeight="1" x14ac:dyDescent="0.25">
      <c r="A13" s="22">
        <v>7</v>
      </c>
      <c r="B13" s="6" t="s">
        <v>32</v>
      </c>
      <c r="C13" s="6" t="s">
        <v>33</v>
      </c>
      <c r="D13" s="6" t="s">
        <v>13</v>
      </c>
      <c r="E13" s="7">
        <v>2</v>
      </c>
      <c r="F13" s="20" t="s">
        <v>0</v>
      </c>
      <c r="G13" s="20" t="s">
        <v>1</v>
      </c>
      <c r="H13" s="20" t="s">
        <v>17</v>
      </c>
      <c r="I13" s="23">
        <v>2760</v>
      </c>
      <c r="J13" s="23">
        <f t="shared" si="0"/>
        <v>5520</v>
      </c>
    </row>
    <row r="14" spans="1:17" ht="39" customHeight="1" x14ac:dyDescent="0.25">
      <c r="A14" s="22">
        <v>8</v>
      </c>
      <c r="B14" s="6" t="s">
        <v>40</v>
      </c>
      <c r="C14" s="6" t="s">
        <v>41</v>
      </c>
      <c r="D14" s="6" t="s">
        <v>34</v>
      </c>
      <c r="E14" s="7">
        <v>2</v>
      </c>
      <c r="F14" s="20" t="s">
        <v>0</v>
      </c>
      <c r="G14" s="20" t="s">
        <v>1</v>
      </c>
      <c r="H14" s="20" t="s">
        <v>17</v>
      </c>
      <c r="I14" s="23">
        <v>6000</v>
      </c>
      <c r="J14" s="23">
        <f t="shared" si="0"/>
        <v>12000</v>
      </c>
    </row>
    <row r="15" spans="1:17" ht="55.5" customHeight="1" x14ac:dyDescent="0.25">
      <c r="A15" s="22">
        <v>9</v>
      </c>
      <c r="B15" s="6" t="s">
        <v>35</v>
      </c>
      <c r="C15" s="6" t="s">
        <v>36</v>
      </c>
      <c r="D15" s="6" t="s">
        <v>14</v>
      </c>
      <c r="E15" s="7">
        <v>5</v>
      </c>
      <c r="F15" s="20" t="s">
        <v>0</v>
      </c>
      <c r="G15" s="20" t="s">
        <v>1</v>
      </c>
      <c r="H15" s="20" t="s">
        <v>17</v>
      </c>
      <c r="I15" s="23">
        <v>9422</v>
      </c>
      <c r="J15" s="23">
        <f t="shared" si="0"/>
        <v>47110</v>
      </c>
    </row>
    <row r="16" spans="1:17" ht="42" customHeight="1" x14ac:dyDescent="0.25">
      <c r="A16" s="22">
        <v>10</v>
      </c>
      <c r="B16" s="6" t="s">
        <v>42</v>
      </c>
      <c r="C16" s="6" t="s">
        <v>43</v>
      </c>
      <c r="D16" s="6" t="s">
        <v>44</v>
      </c>
      <c r="E16" s="7">
        <v>5</v>
      </c>
      <c r="F16" s="20" t="s">
        <v>0</v>
      </c>
      <c r="G16" s="20" t="s">
        <v>1</v>
      </c>
      <c r="H16" s="20" t="s">
        <v>17</v>
      </c>
      <c r="I16" s="4">
        <v>4438</v>
      </c>
      <c r="J16" s="23">
        <f t="shared" si="0"/>
        <v>22190</v>
      </c>
    </row>
    <row r="17" spans="1:17" ht="11.25" customHeight="1" x14ac:dyDescent="0.25">
      <c r="A17" s="5"/>
      <c r="B17" s="9" t="s">
        <v>2</v>
      </c>
      <c r="C17" s="6"/>
      <c r="D17" s="6"/>
      <c r="E17" s="7"/>
      <c r="F17" s="3"/>
      <c r="G17" s="3"/>
      <c r="H17" s="3"/>
      <c r="I17" s="4"/>
      <c r="J17" s="21">
        <f>SUM(J10:J16)</f>
        <v>186420</v>
      </c>
    </row>
    <row r="18" spans="1:17" ht="21" customHeight="1" x14ac:dyDescent="0.25">
      <c r="A18" s="5"/>
      <c r="B18" s="25" t="s">
        <v>37</v>
      </c>
      <c r="C18" s="26"/>
      <c r="D18" s="26"/>
      <c r="E18" s="26"/>
      <c r="F18" s="26"/>
      <c r="G18" s="26"/>
      <c r="H18" s="26"/>
      <c r="I18" s="26"/>
      <c r="J18" s="27"/>
    </row>
    <row r="19" spans="1:17" ht="75" customHeight="1" x14ac:dyDescent="0.25">
      <c r="A19" s="22">
        <v>11</v>
      </c>
      <c r="B19" s="6" t="s">
        <v>38</v>
      </c>
      <c r="C19" s="6" t="s">
        <v>39</v>
      </c>
      <c r="D19" s="6" t="s">
        <v>14</v>
      </c>
      <c r="E19" s="7">
        <v>2</v>
      </c>
      <c r="F19" s="20" t="s">
        <v>0</v>
      </c>
      <c r="G19" s="20" t="s">
        <v>1</v>
      </c>
      <c r="H19" s="20" t="s">
        <v>17</v>
      </c>
      <c r="I19" s="23">
        <v>8751</v>
      </c>
      <c r="J19" s="23">
        <f>E19*I19</f>
        <v>17502</v>
      </c>
    </row>
    <row r="20" spans="1:17" ht="13.5" customHeight="1" x14ac:dyDescent="0.25">
      <c r="A20" s="5"/>
      <c r="B20" s="9" t="s">
        <v>2</v>
      </c>
      <c r="C20" s="6"/>
      <c r="D20" s="6"/>
      <c r="E20" s="7"/>
      <c r="F20" s="3"/>
      <c r="G20" s="3"/>
      <c r="H20" s="3"/>
      <c r="I20" s="8"/>
      <c r="J20" s="21">
        <f>SUM(J19)</f>
        <v>17502</v>
      </c>
    </row>
    <row r="21" spans="1:17" ht="15.75" customHeight="1" x14ac:dyDescent="0.25">
      <c r="A21" s="5"/>
      <c r="B21" s="25" t="s">
        <v>51</v>
      </c>
      <c r="C21" s="26"/>
      <c r="D21" s="26"/>
      <c r="E21" s="26"/>
      <c r="F21" s="26"/>
      <c r="G21" s="26"/>
      <c r="H21" s="26"/>
      <c r="I21" s="26"/>
      <c r="J21" s="27"/>
    </row>
    <row r="22" spans="1:17" ht="40.5" customHeight="1" x14ac:dyDescent="0.25">
      <c r="A22" s="5">
        <v>12</v>
      </c>
      <c r="B22" s="6" t="s">
        <v>45</v>
      </c>
      <c r="C22" s="6" t="s">
        <v>46</v>
      </c>
      <c r="D22" s="6" t="s">
        <v>47</v>
      </c>
      <c r="E22" s="7">
        <v>30</v>
      </c>
      <c r="F22" s="3" t="s">
        <v>0</v>
      </c>
      <c r="G22" s="3" t="s">
        <v>1</v>
      </c>
      <c r="H22" s="3" t="s">
        <v>17</v>
      </c>
      <c r="I22" s="8">
        <v>200</v>
      </c>
      <c r="J22" s="8">
        <f>E22*I22</f>
        <v>6000</v>
      </c>
    </row>
    <row r="23" spans="1:17" ht="41.25" customHeight="1" x14ac:dyDescent="0.25">
      <c r="A23" s="5">
        <v>13</v>
      </c>
      <c r="B23" s="6" t="s">
        <v>48</v>
      </c>
      <c r="C23" s="6" t="s">
        <v>49</v>
      </c>
      <c r="D23" s="6" t="s">
        <v>13</v>
      </c>
      <c r="E23" s="7">
        <v>3</v>
      </c>
      <c r="F23" s="10" t="s">
        <v>0</v>
      </c>
      <c r="G23" s="11" t="s">
        <v>1</v>
      </c>
      <c r="H23" s="11" t="s">
        <v>17</v>
      </c>
      <c r="I23" s="12">
        <v>7000</v>
      </c>
      <c r="J23" s="8">
        <f>E23*I23</f>
        <v>21000</v>
      </c>
      <c r="Q23" t="s">
        <v>50</v>
      </c>
    </row>
    <row r="24" spans="1:17" ht="14.25" customHeight="1" x14ac:dyDescent="0.25">
      <c r="A24" s="5"/>
      <c r="B24" s="24" t="s">
        <v>2</v>
      </c>
      <c r="C24" s="13"/>
      <c r="D24" s="6"/>
      <c r="E24" s="7"/>
      <c r="F24" s="10"/>
      <c r="G24" s="11"/>
      <c r="H24" s="11"/>
      <c r="I24" s="12"/>
      <c r="J24" s="21">
        <f>SUM(J22:J23)</f>
        <v>27000</v>
      </c>
    </row>
    <row r="25" spans="1:17" x14ac:dyDescent="0.25">
      <c r="A25" s="14"/>
      <c r="B25" s="15" t="s">
        <v>52</v>
      </c>
      <c r="C25" s="16"/>
      <c r="D25" s="17"/>
      <c r="E25" s="18"/>
      <c r="F25" s="3"/>
      <c r="G25" s="3"/>
      <c r="H25" s="3"/>
      <c r="I25" s="3"/>
      <c r="J25" s="19">
        <f>J8+J17+J20+J24</f>
        <v>501202</v>
      </c>
    </row>
    <row r="35" spans="8:8" x14ac:dyDescent="0.25">
      <c r="H35" t="s">
        <v>50</v>
      </c>
    </row>
  </sheetData>
  <mergeCells count="6">
    <mergeCell ref="B21:J21"/>
    <mergeCell ref="B4:J4"/>
    <mergeCell ref="H1:J1"/>
    <mergeCell ref="A2:J2"/>
    <mergeCell ref="B9:J9"/>
    <mergeCell ref="B18:J18"/>
  </mergeCells>
  <pageMargins left="0.7" right="0.7" top="0.75" bottom="0.75" header="0.3" footer="0.3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2021-04-15T09:59:27Z</cp:lastPrinted>
  <dcterms:created xsi:type="dcterms:W3CDTF">2019-04-05T11:29:11Z</dcterms:created>
  <dcterms:modified xsi:type="dcterms:W3CDTF">2021-04-27T09:33:20Z</dcterms:modified>
</cp:coreProperties>
</file>